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\\192.168.0.11\Zasoby\ŹRÓDŁA_DANYCH\cenniki\"/>
    </mc:Choice>
  </mc:AlternateContent>
  <xr:revisionPtr revIDLastSave="0" documentId="13_ncr:1_{059963A6-9CA5-4B92-9333-B992259BA710}" xr6:coauthVersionLast="47" xr6:coauthVersionMax="47" xr10:uidLastSave="{00000000-0000-0000-0000-000000000000}"/>
  <workbookProtection workbookAlgorithmName="SHA-512" workbookHashValue="vBNQqSI3Wmhq0FHQHpIL7NPJMLF/Rht24L4RL+5NQL2NbNNZRWrpyYnnDqEamfgo6T6M7l4xgrbby6IxfwSWHg==" workbookSaltValue="F3vmkRObF08Zo1mrZTyjpw==" workbookSpinCount="100000" lockStructure="1"/>
  <bookViews>
    <workbookView xWindow="-120" yWindow="-120" windowWidth="29040" windowHeight="15840" xr2:uid="{C39E6345-525F-4B24-ABC5-912BEA5A5659}"/>
  </bookViews>
  <sheets>
    <sheet name="Rabat" sheetId="1" r:id="rId1"/>
    <sheet name="cennik" sheetId="2" r:id="rId2"/>
  </sheets>
  <definedNames>
    <definedName name="_xlnm._FilterDatabase" localSheetId="1" hidden="1">cennik!$A$2:$CK$3000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2" l="1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J877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J899" i="2"/>
  <c r="J900" i="2"/>
  <c r="J901" i="2"/>
  <c r="J902" i="2"/>
  <c r="J903" i="2"/>
  <c r="J904" i="2"/>
  <c r="J905" i="2"/>
  <c r="J906" i="2"/>
  <c r="J907" i="2"/>
  <c r="J908" i="2"/>
  <c r="J909" i="2"/>
  <c r="J910" i="2"/>
  <c r="J911" i="2"/>
  <c r="J912" i="2"/>
  <c r="J913" i="2"/>
  <c r="J914" i="2"/>
  <c r="J915" i="2"/>
  <c r="J916" i="2"/>
  <c r="J917" i="2"/>
  <c r="J918" i="2"/>
  <c r="J919" i="2"/>
  <c r="J920" i="2"/>
  <c r="J921" i="2"/>
  <c r="J922" i="2"/>
  <c r="J923" i="2"/>
  <c r="J924" i="2"/>
  <c r="J925" i="2"/>
  <c r="J926" i="2"/>
  <c r="J927" i="2"/>
  <c r="J928" i="2"/>
  <c r="J929" i="2"/>
  <c r="J930" i="2"/>
  <c r="J931" i="2"/>
  <c r="J932" i="2"/>
  <c r="J933" i="2"/>
  <c r="J934" i="2"/>
  <c r="J935" i="2"/>
  <c r="J936" i="2"/>
  <c r="J937" i="2"/>
  <c r="J938" i="2"/>
  <c r="J939" i="2"/>
  <c r="J940" i="2"/>
  <c r="J941" i="2"/>
  <c r="J942" i="2"/>
  <c r="J943" i="2"/>
  <c r="J944" i="2"/>
  <c r="J945" i="2"/>
  <c r="J946" i="2"/>
  <c r="J947" i="2"/>
  <c r="J948" i="2"/>
  <c r="J949" i="2"/>
  <c r="J950" i="2"/>
  <c r="J951" i="2"/>
  <c r="J952" i="2"/>
  <c r="J953" i="2"/>
  <c r="J954" i="2"/>
  <c r="J955" i="2"/>
  <c r="J956" i="2"/>
  <c r="J957" i="2"/>
  <c r="J958" i="2"/>
  <c r="J959" i="2"/>
  <c r="J960" i="2"/>
  <c r="J961" i="2"/>
  <c r="J962" i="2"/>
  <c r="J963" i="2"/>
  <c r="J964" i="2"/>
  <c r="J965" i="2"/>
  <c r="J966" i="2"/>
  <c r="J967" i="2"/>
  <c r="J968" i="2"/>
  <c r="J969" i="2"/>
  <c r="J970" i="2"/>
  <c r="J971" i="2"/>
  <c r="J972" i="2"/>
  <c r="J973" i="2"/>
  <c r="J974" i="2"/>
  <c r="J975" i="2"/>
  <c r="J976" i="2"/>
  <c r="J977" i="2"/>
  <c r="J978" i="2"/>
  <c r="J979" i="2"/>
  <c r="J980" i="2"/>
  <c r="J981" i="2"/>
  <c r="J982" i="2"/>
  <c r="J983" i="2"/>
  <c r="J984" i="2"/>
  <c r="J985" i="2"/>
  <c r="J986" i="2"/>
  <c r="J987" i="2"/>
  <c r="J988" i="2"/>
  <c r="J989" i="2"/>
  <c r="J990" i="2"/>
  <c r="J991" i="2"/>
  <c r="J992" i="2"/>
  <c r="J993" i="2"/>
  <c r="J994" i="2"/>
  <c r="J995" i="2"/>
  <c r="J996" i="2"/>
  <c r="J997" i="2"/>
  <c r="J998" i="2"/>
  <c r="J999" i="2"/>
  <c r="J1000" i="2"/>
  <c r="J1001" i="2"/>
  <c r="J1002" i="2"/>
  <c r="J1003" i="2"/>
  <c r="J1004" i="2"/>
  <c r="J1005" i="2"/>
  <c r="J1006" i="2"/>
  <c r="J1007" i="2"/>
  <c r="J1008" i="2"/>
  <c r="J1009" i="2"/>
  <c r="J1010" i="2"/>
  <c r="J1011" i="2"/>
  <c r="J1012" i="2"/>
  <c r="J1013" i="2"/>
  <c r="J1014" i="2"/>
  <c r="J1015" i="2"/>
  <c r="J1016" i="2"/>
  <c r="J1017" i="2"/>
  <c r="J1018" i="2"/>
  <c r="J1019" i="2"/>
  <c r="J1020" i="2"/>
  <c r="J1021" i="2"/>
  <c r="J1022" i="2"/>
  <c r="J1023" i="2"/>
  <c r="J1024" i="2"/>
  <c r="J1025" i="2"/>
  <c r="J1026" i="2"/>
  <c r="J1027" i="2"/>
  <c r="J1028" i="2"/>
  <c r="J1029" i="2"/>
  <c r="J1030" i="2"/>
  <c r="J1031" i="2"/>
  <c r="J1032" i="2"/>
  <c r="J1033" i="2"/>
  <c r="J1034" i="2"/>
  <c r="J1035" i="2"/>
  <c r="J1036" i="2"/>
  <c r="J1037" i="2"/>
  <c r="J1038" i="2"/>
  <c r="J1039" i="2"/>
  <c r="J1040" i="2"/>
  <c r="J1041" i="2"/>
  <c r="J1042" i="2"/>
  <c r="J1043" i="2"/>
  <c r="J1044" i="2"/>
  <c r="J1045" i="2"/>
  <c r="J1046" i="2"/>
  <c r="J1047" i="2"/>
  <c r="J1048" i="2"/>
  <c r="J1049" i="2"/>
  <c r="J1050" i="2"/>
  <c r="J1051" i="2"/>
  <c r="J1052" i="2"/>
  <c r="J1053" i="2"/>
  <c r="J1054" i="2"/>
  <c r="J1055" i="2"/>
  <c r="J1056" i="2"/>
  <c r="J1057" i="2"/>
  <c r="J1058" i="2"/>
  <c r="J1059" i="2"/>
  <c r="J1060" i="2"/>
  <c r="J1061" i="2"/>
  <c r="J1062" i="2"/>
  <c r="J1063" i="2"/>
  <c r="J1064" i="2"/>
  <c r="J1065" i="2"/>
  <c r="J1066" i="2"/>
  <c r="J1067" i="2"/>
  <c r="J1068" i="2"/>
  <c r="J1069" i="2"/>
  <c r="J1070" i="2"/>
  <c r="J1071" i="2"/>
  <c r="J1072" i="2"/>
  <c r="J1073" i="2"/>
  <c r="J1074" i="2"/>
  <c r="J1075" i="2"/>
  <c r="J1076" i="2"/>
  <c r="J1077" i="2"/>
  <c r="J1078" i="2"/>
  <c r="J1079" i="2"/>
  <c r="J1080" i="2"/>
  <c r="J1081" i="2"/>
  <c r="J1082" i="2"/>
  <c r="J1083" i="2"/>
  <c r="J1084" i="2"/>
  <c r="J1085" i="2"/>
  <c r="J1086" i="2"/>
  <c r="J1087" i="2"/>
  <c r="J1088" i="2"/>
  <c r="J1089" i="2"/>
  <c r="J1090" i="2"/>
  <c r="J1091" i="2"/>
  <c r="J1092" i="2"/>
  <c r="J1093" i="2"/>
  <c r="J1094" i="2"/>
  <c r="J1095" i="2"/>
  <c r="J1096" i="2"/>
  <c r="J1097" i="2"/>
  <c r="J1098" i="2"/>
  <c r="J1099" i="2"/>
  <c r="J1100" i="2"/>
  <c r="J1101" i="2"/>
  <c r="J1102" i="2"/>
  <c r="J1103" i="2"/>
  <c r="J1104" i="2"/>
  <c r="J1105" i="2"/>
  <c r="J1106" i="2"/>
  <c r="J1107" i="2"/>
  <c r="J1108" i="2"/>
  <c r="J1109" i="2"/>
  <c r="J1110" i="2"/>
  <c r="J1111" i="2"/>
  <c r="J1112" i="2"/>
  <c r="J1113" i="2"/>
  <c r="J1114" i="2"/>
  <c r="J1115" i="2"/>
  <c r="J1116" i="2"/>
  <c r="J1117" i="2"/>
  <c r="J1118" i="2"/>
  <c r="J1119" i="2"/>
  <c r="J1120" i="2"/>
  <c r="J1121" i="2"/>
  <c r="J1122" i="2"/>
  <c r="J1123" i="2"/>
  <c r="J1124" i="2"/>
  <c r="J1125" i="2"/>
  <c r="J1126" i="2"/>
  <c r="J1127" i="2"/>
  <c r="J1128" i="2"/>
  <c r="J1129" i="2"/>
  <c r="J1130" i="2"/>
  <c r="J1131" i="2"/>
  <c r="J1132" i="2"/>
  <c r="J1133" i="2"/>
  <c r="J1134" i="2"/>
  <c r="J1135" i="2"/>
  <c r="J1136" i="2"/>
  <c r="J1137" i="2"/>
  <c r="J1138" i="2"/>
  <c r="J1139" i="2"/>
  <c r="J1140" i="2"/>
  <c r="J1141" i="2"/>
  <c r="J1142" i="2"/>
  <c r="J1143" i="2"/>
  <c r="J1144" i="2"/>
  <c r="J1145" i="2"/>
  <c r="J1146" i="2"/>
  <c r="J1147" i="2"/>
  <c r="J1148" i="2"/>
  <c r="J1149" i="2"/>
  <c r="J1150" i="2"/>
  <c r="J1151" i="2"/>
  <c r="J1152" i="2"/>
  <c r="J1153" i="2"/>
  <c r="J1154" i="2"/>
  <c r="J1155" i="2"/>
  <c r="J1156" i="2"/>
  <c r="J1157" i="2"/>
  <c r="J1158" i="2"/>
  <c r="J1159" i="2"/>
  <c r="J1160" i="2"/>
  <c r="J1161" i="2"/>
  <c r="J1162" i="2"/>
  <c r="J1163" i="2"/>
  <c r="J1164" i="2"/>
  <c r="J1165" i="2"/>
  <c r="J1166" i="2"/>
  <c r="J1167" i="2"/>
  <c r="J1168" i="2"/>
  <c r="J1169" i="2"/>
  <c r="J1170" i="2"/>
  <c r="J1171" i="2"/>
  <c r="J1172" i="2"/>
  <c r="J1173" i="2"/>
  <c r="J1174" i="2"/>
  <c r="J1175" i="2"/>
  <c r="J1176" i="2"/>
  <c r="J1177" i="2"/>
  <c r="J1178" i="2"/>
  <c r="J1179" i="2"/>
  <c r="J1180" i="2"/>
  <c r="J1181" i="2"/>
  <c r="J1182" i="2"/>
  <c r="J1183" i="2"/>
  <c r="J1184" i="2"/>
  <c r="J1185" i="2"/>
  <c r="J1186" i="2"/>
  <c r="J1187" i="2"/>
  <c r="J1188" i="2"/>
  <c r="J1189" i="2"/>
  <c r="J1190" i="2"/>
  <c r="J1191" i="2"/>
  <c r="J1192" i="2"/>
  <c r="J1193" i="2"/>
  <c r="J1194" i="2"/>
  <c r="J1195" i="2"/>
  <c r="J1196" i="2"/>
  <c r="J1197" i="2"/>
  <c r="J1198" i="2"/>
  <c r="J1199" i="2"/>
  <c r="J1200" i="2"/>
  <c r="J1201" i="2"/>
  <c r="J1202" i="2"/>
  <c r="J1203" i="2"/>
  <c r="J1204" i="2"/>
  <c r="J1205" i="2"/>
  <c r="J1206" i="2"/>
  <c r="J1207" i="2"/>
  <c r="J1208" i="2"/>
  <c r="J1209" i="2"/>
  <c r="J1210" i="2"/>
  <c r="J1211" i="2"/>
  <c r="J1212" i="2"/>
  <c r="J1213" i="2"/>
  <c r="J1214" i="2"/>
  <c r="J1215" i="2"/>
  <c r="J1216" i="2"/>
  <c r="J1217" i="2"/>
  <c r="J1218" i="2"/>
  <c r="J1219" i="2"/>
  <c r="J1220" i="2"/>
  <c r="J1221" i="2"/>
  <c r="J1222" i="2"/>
  <c r="J1223" i="2"/>
  <c r="J1224" i="2"/>
  <c r="J1225" i="2"/>
  <c r="J1226" i="2"/>
  <c r="J1227" i="2"/>
  <c r="J1228" i="2"/>
  <c r="J1229" i="2"/>
  <c r="J1230" i="2"/>
  <c r="J1231" i="2"/>
  <c r="J1232" i="2"/>
  <c r="J1233" i="2"/>
  <c r="J1234" i="2"/>
  <c r="J1235" i="2"/>
  <c r="J1236" i="2"/>
  <c r="J1237" i="2"/>
  <c r="J1238" i="2"/>
  <c r="J1239" i="2"/>
  <c r="J1240" i="2"/>
  <c r="J1241" i="2"/>
  <c r="J1242" i="2"/>
  <c r="J1243" i="2"/>
  <c r="J1244" i="2"/>
  <c r="J1245" i="2"/>
  <c r="J1246" i="2"/>
  <c r="J1247" i="2"/>
  <c r="J1248" i="2"/>
  <c r="J1249" i="2"/>
  <c r="J1250" i="2"/>
  <c r="J1251" i="2"/>
  <c r="J1252" i="2"/>
  <c r="J1253" i="2"/>
  <c r="J1254" i="2"/>
  <c r="J1255" i="2"/>
  <c r="J1256" i="2"/>
  <c r="J1257" i="2"/>
  <c r="J1258" i="2"/>
  <c r="J1259" i="2"/>
  <c r="J1260" i="2"/>
  <c r="J1261" i="2"/>
  <c r="J1262" i="2"/>
  <c r="J1263" i="2"/>
  <c r="J1264" i="2"/>
  <c r="J1265" i="2"/>
  <c r="J1266" i="2"/>
  <c r="J1267" i="2"/>
  <c r="J1268" i="2"/>
  <c r="J1269" i="2"/>
  <c r="J1270" i="2"/>
  <c r="J1271" i="2"/>
  <c r="J1272" i="2"/>
  <c r="J1273" i="2"/>
  <c r="J1274" i="2"/>
  <c r="J1275" i="2"/>
  <c r="J1276" i="2"/>
  <c r="J1277" i="2"/>
  <c r="J1278" i="2"/>
  <c r="J1279" i="2"/>
  <c r="J1280" i="2"/>
  <c r="J1281" i="2"/>
  <c r="J1282" i="2"/>
  <c r="J1283" i="2"/>
  <c r="J1284" i="2"/>
  <c r="J1285" i="2"/>
  <c r="J1286" i="2"/>
  <c r="J1287" i="2"/>
  <c r="J1288" i="2"/>
  <c r="J1289" i="2"/>
  <c r="J1290" i="2"/>
  <c r="J1291" i="2"/>
  <c r="J1292" i="2"/>
  <c r="J1293" i="2"/>
  <c r="J1294" i="2"/>
  <c r="J1295" i="2"/>
  <c r="J1296" i="2"/>
  <c r="J1297" i="2"/>
  <c r="J1298" i="2"/>
  <c r="J1299" i="2"/>
  <c r="J1300" i="2"/>
  <c r="J1301" i="2"/>
  <c r="J1302" i="2"/>
  <c r="J1303" i="2"/>
  <c r="J1304" i="2"/>
  <c r="J1305" i="2"/>
  <c r="J1306" i="2"/>
  <c r="J1307" i="2"/>
  <c r="J1308" i="2"/>
  <c r="J1309" i="2"/>
  <c r="J1310" i="2"/>
  <c r="J1311" i="2"/>
  <c r="J1312" i="2"/>
  <c r="J1313" i="2"/>
  <c r="J1314" i="2"/>
  <c r="J1315" i="2"/>
  <c r="J1316" i="2"/>
  <c r="J1317" i="2"/>
  <c r="J1318" i="2"/>
  <c r="J1319" i="2"/>
  <c r="J1320" i="2"/>
  <c r="J1321" i="2"/>
  <c r="J1322" i="2"/>
  <c r="J1323" i="2"/>
  <c r="J1324" i="2"/>
  <c r="J1325" i="2"/>
  <c r="J1326" i="2"/>
  <c r="J1327" i="2"/>
  <c r="J1328" i="2"/>
  <c r="J1329" i="2"/>
  <c r="J1330" i="2"/>
  <c r="J1331" i="2"/>
  <c r="J1332" i="2"/>
  <c r="J1333" i="2"/>
  <c r="J1334" i="2"/>
  <c r="J1335" i="2"/>
  <c r="J1336" i="2"/>
  <c r="J1337" i="2"/>
  <c r="J1338" i="2"/>
  <c r="J1339" i="2"/>
  <c r="J1340" i="2"/>
  <c r="J1341" i="2"/>
  <c r="J1342" i="2"/>
  <c r="J1343" i="2"/>
  <c r="J1344" i="2"/>
  <c r="J1345" i="2"/>
  <c r="J1346" i="2"/>
  <c r="J1347" i="2"/>
  <c r="J1348" i="2"/>
  <c r="J1349" i="2"/>
  <c r="J1350" i="2"/>
  <c r="J1351" i="2"/>
  <c r="J1352" i="2"/>
  <c r="J1353" i="2"/>
  <c r="J1354" i="2"/>
  <c r="J1355" i="2"/>
  <c r="J1356" i="2"/>
  <c r="J1357" i="2"/>
  <c r="J1358" i="2"/>
  <c r="J1359" i="2"/>
  <c r="J1360" i="2"/>
  <c r="J1361" i="2"/>
  <c r="J1362" i="2"/>
  <c r="J1363" i="2"/>
  <c r="J1364" i="2"/>
  <c r="J1365" i="2"/>
  <c r="J1366" i="2"/>
  <c r="J1367" i="2"/>
  <c r="J1368" i="2"/>
  <c r="J1369" i="2"/>
  <c r="J1370" i="2"/>
  <c r="J1371" i="2"/>
  <c r="J1372" i="2"/>
  <c r="J1373" i="2"/>
  <c r="J1374" i="2"/>
  <c r="J1375" i="2"/>
  <c r="J1376" i="2"/>
  <c r="J1377" i="2"/>
  <c r="J1378" i="2"/>
  <c r="J1379" i="2"/>
  <c r="J1380" i="2"/>
  <c r="J1381" i="2"/>
  <c r="J1382" i="2"/>
  <c r="J1383" i="2"/>
  <c r="J1384" i="2"/>
  <c r="J1385" i="2"/>
  <c r="J1386" i="2"/>
  <c r="J1387" i="2"/>
  <c r="J1388" i="2"/>
  <c r="J1389" i="2"/>
  <c r="J1390" i="2"/>
  <c r="J1391" i="2"/>
  <c r="J1392" i="2"/>
  <c r="J1393" i="2"/>
  <c r="J1394" i="2"/>
  <c r="J1395" i="2"/>
  <c r="J1396" i="2"/>
  <c r="J1397" i="2"/>
  <c r="J1398" i="2"/>
  <c r="J1399" i="2"/>
  <c r="J1400" i="2"/>
  <c r="J1401" i="2"/>
  <c r="J1402" i="2"/>
  <c r="J1403" i="2"/>
  <c r="J1404" i="2"/>
  <c r="J1405" i="2"/>
  <c r="J1406" i="2"/>
  <c r="J1407" i="2"/>
  <c r="J1408" i="2"/>
  <c r="J1409" i="2"/>
  <c r="J1410" i="2"/>
  <c r="J1411" i="2"/>
  <c r="J1412" i="2"/>
  <c r="J1413" i="2"/>
  <c r="J1414" i="2"/>
  <c r="J1415" i="2"/>
  <c r="J1416" i="2"/>
  <c r="J1417" i="2"/>
  <c r="J1418" i="2"/>
  <c r="J1419" i="2"/>
  <c r="J1420" i="2"/>
  <c r="J1421" i="2"/>
  <c r="J1422" i="2"/>
  <c r="J1423" i="2"/>
  <c r="J1424" i="2"/>
  <c r="J1425" i="2"/>
  <c r="J1426" i="2"/>
  <c r="J1427" i="2"/>
  <c r="J1428" i="2"/>
  <c r="J1429" i="2"/>
  <c r="J1430" i="2"/>
  <c r="J1431" i="2"/>
  <c r="J1432" i="2"/>
  <c r="J1433" i="2"/>
  <c r="J1434" i="2"/>
  <c r="J1435" i="2"/>
  <c r="J1436" i="2"/>
  <c r="J1437" i="2"/>
  <c r="J1438" i="2"/>
  <c r="J1439" i="2"/>
  <c r="J1440" i="2"/>
  <c r="J1441" i="2"/>
  <c r="J1442" i="2"/>
  <c r="J1443" i="2"/>
  <c r="J1444" i="2"/>
  <c r="J1445" i="2"/>
  <c r="J1446" i="2"/>
  <c r="J1447" i="2"/>
  <c r="J1448" i="2"/>
  <c r="J1449" i="2"/>
  <c r="J1450" i="2"/>
  <c r="J1451" i="2"/>
  <c r="J1452" i="2"/>
  <c r="J1453" i="2"/>
  <c r="J1454" i="2"/>
  <c r="J1455" i="2"/>
  <c r="J1456" i="2"/>
  <c r="J1457" i="2"/>
  <c r="J1458" i="2"/>
  <c r="J1459" i="2"/>
  <c r="J1460" i="2"/>
  <c r="J1461" i="2"/>
  <c r="J1462" i="2"/>
  <c r="J1463" i="2"/>
  <c r="J1464" i="2"/>
  <c r="J1465" i="2"/>
  <c r="J1466" i="2"/>
  <c r="J1467" i="2"/>
  <c r="J1468" i="2"/>
  <c r="J1469" i="2"/>
  <c r="J1470" i="2"/>
  <c r="J1471" i="2"/>
  <c r="J1472" i="2"/>
  <c r="J1473" i="2"/>
  <c r="J1474" i="2"/>
  <c r="J1475" i="2"/>
  <c r="J1476" i="2"/>
  <c r="J1477" i="2"/>
  <c r="J1478" i="2"/>
  <c r="J1479" i="2"/>
  <c r="J1480" i="2"/>
  <c r="J1481" i="2"/>
  <c r="J1482" i="2"/>
  <c r="J1483" i="2"/>
  <c r="J1484" i="2"/>
  <c r="J1485" i="2"/>
  <c r="J1486" i="2"/>
  <c r="J1487" i="2"/>
  <c r="J1488" i="2"/>
  <c r="J1489" i="2"/>
  <c r="J1490" i="2"/>
  <c r="J1491" i="2"/>
  <c r="J1492" i="2"/>
  <c r="J1493" i="2"/>
  <c r="J1494" i="2"/>
  <c r="J1495" i="2"/>
  <c r="J1496" i="2"/>
  <c r="J1497" i="2"/>
  <c r="J1498" i="2"/>
  <c r="J1499" i="2"/>
  <c r="J1500" i="2"/>
  <c r="J1501" i="2"/>
  <c r="J1502" i="2"/>
  <c r="J1503" i="2"/>
  <c r="J1504" i="2"/>
  <c r="J1505" i="2"/>
  <c r="J1506" i="2"/>
  <c r="J1507" i="2"/>
  <c r="J1508" i="2"/>
  <c r="J1509" i="2"/>
  <c r="J1510" i="2"/>
  <c r="J1511" i="2"/>
  <c r="J1512" i="2"/>
  <c r="J1513" i="2"/>
  <c r="J1514" i="2"/>
  <c r="J1515" i="2"/>
  <c r="J1516" i="2"/>
  <c r="J1517" i="2"/>
  <c r="J1518" i="2"/>
  <c r="J1519" i="2"/>
  <c r="J1520" i="2"/>
  <c r="J1521" i="2"/>
  <c r="J1522" i="2"/>
  <c r="J1523" i="2"/>
  <c r="J1524" i="2"/>
  <c r="J1525" i="2"/>
  <c r="J1526" i="2"/>
  <c r="J1527" i="2"/>
  <c r="J1528" i="2"/>
  <c r="J1529" i="2"/>
  <c r="J1530" i="2"/>
  <c r="J1531" i="2"/>
  <c r="J1532" i="2"/>
  <c r="J1533" i="2"/>
  <c r="J1534" i="2"/>
  <c r="J1535" i="2"/>
  <c r="J1536" i="2"/>
  <c r="J1537" i="2"/>
  <c r="J1538" i="2"/>
  <c r="J1539" i="2"/>
  <c r="J1540" i="2"/>
  <c r="J1541" i="2"/>
  <c r="J1542" i="2"/>
  <c r="J1543" i="2"/>
  <c r="J1544" i="2"/>
  <c r="J1545" i="2"/>
  <c r="J1546" i="2"/>
  <c r="J1547" i="2"/>
  <c r="J1548" i="2"/>
  <c r="J1549" i="2"/>
  <c r="J1550" i="2"/>
  <c r="J1551" i="2"/>
  <c r="J1552" i="2"/>
  <c r="J1553" i="2"/>
  <c r="J1554" i="2"/>
  <c r="J1555" i="2"/>
  <c r="J1556" i="2"/>
  <c r="J1557" i="2"/>
  <c r="J1558" i="2"/>
  <c r="J1559" i="2"/>
  <c r="J1560" i="2"/>
  <c r="J1561" i="2"/>
  <c r="J1562" i="2"/>
  <c r="J1563" i="2"/>
  <c r="J1564" i="2"/>
  <c r="J1565" i="2"/>
  <c r="J1566" i="2"/>
  <c r="J1567" i="2"/>
  <c r="J1568" i="2"/>
  <c r="J1569" i="2"/>
  <c r="J1570" i="2"/>
  <c r="J1571" i="2"/>
  <c r="J1572" i="2"/>
  <c r="J1573" i="2"/>
  <c r="J1574" i="2"/>
  <c r="J1575" i="2"/>
  <c r="J1576" i="2"/>
  <c r="J1577" i="2"/>
  <c r="J1578" i="2"/>
  <c r="J1579" i="2"/>
  <c r="J1580" i="2"/>
  <c r="J1581" i="2"/>
  <c r="J1582" i="2"/>
  <c r="J1583" i="2"/>
  <c r="J1584" i="2"/>
  <c r="J1585" i="2"/>
  <c r="J1586" i="2"/>
  <c r="J1587" i="2"/>
  <c r="J1588" i="2"/>
  <c r="J1589" i="2"/>
  <c r="J1590" i="2"/>
  <c r="J1591" i="2"/>
  <c r="J1592" i="2"/>
  <c r="J1593" i="2"/>
  <c r="J1594" i="2"/>
  <c r="J1595" i="2"/>
  <c r="J1596" i="2"/>
  <c r="J1597" i="2"/>
  <c r="J1598" i="2"/>
  <c r="J1599" i="2"/>
  <c r="J1600" i="2"/>
  <c r="J1601" i="2"/>
  <c r="J1602" i="2"/>
  <c r="J1603" i="2"/>
  <c r="J1604" i="2"/>
  <c r="J1605" i="2"/>
  <c r="J1606" i="2"/>
  <c r="J1607" i="2"/>
  <c r="J1608" i="2"/>
  <c r="J1609" i="2"/>
  <c r="J1610" i="2"/>
  <c r="J1611" i="2"/>
  <c r="J1612" i="2"/>
  <c r="J1613" i="2"/>
  <c r="J1614" i="2"/>
  <c r="J1615" i="2"/>
  <c r="J1616" i="2"/>
  <c r="J1617" i="2"/>
  <c r="J1618" i="2"/>
  <c r="J1619" i="2"/>
  <c r="J1620" i="2"/>
  <c r="J1621" i="2"/>
  <c r="J1622" i="2"/>
  <c r="J1623" i="2"/>
  <c r="J1624" i="2"/>
  <c r="J1625" i="2"/>
  <c r="J1626" i="2"/>
  <c r="J1627" i="2"/>
  <c r="J1628" i="2"/>
  <c r="J1629" i="2"/>
  <c r="J1630" i="2"/>
  <c r="J1631" i="2"/>
  <c r="J1632" i="2"/>
  <c r="J1633" i="2"/>
  <c r="J1634" i="2"/>
  <c r="J1635" i="2"/>
  <c r="J1636" i="2"/>
  <c r="J1637" i="2"/>
  <c r="J1638" i="2"/>
  <c r="J1639" i="2"/>
  <c r="J1640" i="2"/>
  <c r="J1641" i="2"/>
  <c r="J1642" i="2"/>
  <c r="J1643" i="2"/>
  <c r="J1644" i="2"/>
  <c r="J1645" i="2"/>
  <c r="J1646" i="2"/>
  <c r="J1647" i="2"/>
  <c r="J1648" i="2"/>
  <c r="J1649" i="2"/>
  <c r="J1650" i="2"/>
  <c r="J1651" i="2"/>
  <c r="J1652" i="2"/>
  <c r="J1653" i="2"/>
  <c r="J1654" i="2"/>
  <c r="J1655" i="2"/>
  <c r="J1656" i="2"/>
  <c r="J1657" i="2"/>
  <c r="J1658" i="2"/>
  <c r="J1659" i="2"/>
  <c r="J1660" i="2"/>
  <c r="J1661" i="2"/>
  <c r="J1662" i="2"/>
  <c r="J1663" i="2"/>
  <c r="J1664" i="2"/>
  <c r="J1665" i="2"/>
  <c r="J1666" i="2"/>
  <c r="J1667" i="2"/>
  <c r="J1668" i="2"/>
  <c r="J1669" i="2"/>
  <c r="J1670" i="2"/>
  <c r="J1671" i="2"/>
  <c r="J1672" i="2"/>
  <c r="J1673" i="2"/>
  <c r="J1674" i="2"/>
  <c r="J1675" i="2"/>
  <c r="J1676" i="2"/>
  <c r="J1677" i="2"/>
  <c r="J1678" i="2"/>
  <c r="J1679" i="2"/>
  <c r="J1680" i="2"/>
  <c r="J1681" i="2"/>
  <c r="J1682" i="2"/>
  <c r="J1683" i="2"/>
  <c r="J1684" i="2"/>
  <c r="J1685" i="2"/>
  <c r="J1686" i="2"/>
  <c r="J1687" i="2"/>
  <c r="J1688" i="2"/>
  <c r="J1689" i="2"/>
  <c r="J1690" i="2"/>
  <c r="J1691" i="2"/>
  <c r="J1692" i="2"/>
  <c r="J1693" i="2"/>
  <c r="J1694" i="2"/>
  <c r="J1695" i="2"/>
  <c r="J1696" i="2"/>
  <c r="J1697" i="2"/>
  <c r="J1698" i="2"/>
  <c r="J1699" i="2"/>
  <c r="J1700" i="2"/>
  <c r="J1701" i="2"/>
  <c r="J1702" i="2"/>
  <c r="J1703" i="2"/>
  <c r="J1704" i="2"/>
  <c r="J1705" i="2"/>
  <c r="J1706" i="2"/>
  <c r="J1707" i="2"/>
  <c r="J1708" i="2"/>
  <c r="J1709" i="2"/>
  <c r="J1710" i="2"/>
  <c r="J1711" i="2"/>
  <c r="J1712" i="2"/>
  <c r="J1713" i="2"/>
  <c r="J1714" i="2"/>
  <c r="J1715" i="2"/>
  <c r="J1716" i="2"/>
  <c r="J1717" i="2"/>
  <c r="J1718" i="2"/>
  <c r="J1719" i="2"/>
  <c r="J1720" i="2"/>
  <c r="J1721" i="2"/>
  <c r="J1722" i="2"/>
  <c r="J1723" i="2"/>
  <c r="J1724" i="2"/>
  <c r="J1725" i="2"/>
  <c r="J1726" i="2"/>
  <c r="J1727" i="2"/>
  <c r="J1728" i="2"/>
  <c r="J1729" i="2"/>
  <c r="J1730" i="2"/>
  <c r="J1731" i="2"/>
  <c r="J1732" i="2"/>
  <c r="J1733" i="2"/>
  <c r="J1734" i="2"/>
  <c r="J1735" i="2"/>
  <c r="J1736" i="2"/>
  <c r="J1737" i="2"/>
  <c r="J1738" i="2"/>
  <c r="J1739" i="2"/>
  <c r="J1740" i="2"/>
  <c r="J1741" i="2"/>
  <c r="J1742" i="2"/>
  <c r="J1743" i="2"/>
  <c r="J1744" i="2"/>
  <c r="J1745" i="2"/>
  <c r="J1746" i="2"/>
  <c r="J1747" i="2"/>
  <c r="J1748" i="2"/>
  <c r="J1749" i="2"/>
  <c r="J1750" i="2"/>
  <c r="J1751" i="2"/>
  <c r="J1752" i="2"/>
  <c r="J1753" i="2"/>
  <c r="J1754" i="2"/>
  <c r="J1755" i="2"/>
  <c r="J1756" i="2"/>
  <c r="J1757" i="2"/>
  <c r="J1758" i="2"/>
  <c r="J1759" i="2"/>
  <c r="J1760" i="2"/>
  <c r="J1761" i="2"/>
  <c r="J1762" i="2"/>
  <c r="J1763" i="2"/>
  <c r="J1764" i="2"/>
  <c r="J1765" i="2"/>
  <c r="J1766" i="2"/>
  <c r="J1767" i="2"/>
  <c r="J1768" i="2"/>
  <c r="J1769" i="2"/>
  <c r="J1770" i="2"/>
  <c r="J1771" i="2"/>
  <c r="J1772" i="2"/>
  <c r="J1773" i="2"/>
  <c r="J1774" i="2"/>
  <c r="J1775" i="2"/>
  <c r="J1776" i="2"/>
  <c r="J1777" i="2"/>
  <c r="J1778" i="2"/>
  <c r="J1779" i="2"/>
  <c r="J1780" i="2"/>
  <c r="J1781" i="2"/>
  <c r="J1782" i="2"/>
  <c r="J1783" i="2"/>
  <c r="J1784" i="2"/>
  <c r="J1785" i="2"/>
  <c r="J1786" i="2"/>
  <c r="J1787" i="2"/>
  <c r="J1788" i="2"/>
  <c r="J1789" i="2"/>
  <c r="J1790" i="2"/>
  <c r="J1791" i="2"/>
  <c r="J1792" i="2"/>
  <c r="J1793" i="2"/>
  <c r="J1794" i="2"/>
  <c r="J1795" i="2"/>
  <c r="J1796" i="2"/>
  <c r="J1797" i="2"/>
  <c r="J1798" i="2"/>
  <c r="J1799" i="2"/>
  <c r="J1800" i="2"/>
  <c r="J1801" i="2"/>
  <c r="J1802" i="2"/>
  <c r="J1803" i="2"/>
  <c r="J1804" i="2"/>
  <c r="J1805" i="2"/>
  <c r="J1806" i="2"/>
  <c r="J1807" i="2"/>
  <c r="J1808" i="2"/>
  <c r="J1809" i="2"/>
  <c r="J1810" i="2"/>
  <c r="J1811" i="2"/>
  <c r="J1812" i="2"/>
  <c r="J1813" i="2"/>
  <c r="J1814" i="2"/>
  <c r="J1815" i="2"/>
  <c r="J1816" i="2"/>
  <c r="J1817" i="2"/>
  <c r="J1818" i="2"/>
  <c r="J1819" i="2"/>
  <c r="J1820" i="2"/>
  <c r="J1821" i="2"/>
  <c r="J1822" i="2"/>
  <c r="J1823" i="2"/>
  <c r="J1824" i="2"/>
  <c r="J1825" i="2"/>
  <c r="J1826" i="2"/>
  <c r="J1827" i="2"/>
  <c r="J1828" i="2"/>
  <c r="J1829" i="2"/>
  <c r="J1830" i="2"/>
  <c r="J1831" i="2"/>
  <c r="J1832" i="2"/>
  <c r="J1833" i="2"/>
  <c r="J1834" i="2"/>
  <c r="J1835" i="2"/>
  <c r="J1836" i="2"/>
  <c r="J1837" i="2"/>
  <c r="J1838" i="2"/>
  <c r="J1839" i="2"/>
  <c r="J1840" i="2"/>
  <c r="J1841" i="2"/>
  <c r="J1842" i="2"/>
  <c r="J1843" i="2"/>
  <c r="J1844" i="2"/>
  <c r="J1845" i="2"/>
  <c r="J1846" i="2"/>
  <c r="J1847" i="2"/>
  <c r="J1848" i="2"/>
  <c r="J1849" i="2"/>
  <c r="J1850" i="2"/>
  <c r="J1851" i="2"/>
  <c r="J1852" i="2"/>
  <c r="J1853" i="2"/>
  <c r="J1854" i="2"/>
  <c r="J1855" i="2"/>
  <c r="J1856" i="2"/>
  <c r="J1857" i="2"/>
  <c r="J1858" i="2"/>
  <c r="J1859" i="2"/>
  <c r="J1860" i="2"/>
  <c r="J1861" i="2"/>
  <c r="J1862" i="2"/>
  <c r="J1863" i="2"/>
  <c r="J1864" i="2"/>
  <c r="J1865" i="2"/>
  <c r="J1866" i="2"/>
  <c r="J1867" i="2"/>
  <c r="J1868" i="2"/>
  <c r="J1869" i="2"/>
  <c r="J1870" i="2"/>
  <c r="J1871" i="2"/>
  <c r="J1872" i="2"/>
  <c r="J1873" i="2"/>
  <c r="J1874" i="2"/>
  <c r="J1875" i="2"/>
  <c r="J1876" i="2"/>
  <c r="J1877" i="2"/>
  <c r="J1878" i="2"/>
  <c r="J1879" i="2"/>
  <c r="J1880" i="2"/>
  <c r="J1881" i="2"/>
  <c r="J1882" i="2"/>
  <c r="J1883" i="2"/>
  <c r="J1884" i="2"/>
  <c r="J1885" i="2"/>
  <c r="J1886" i="2"/>
  <c r="J1887" i="2"/>
  <c r="J1888" i="2"/>
  <c r="J1889" i="2"/>
  <c r="J1890" i="2"/>
  <c r="J1891" i="2"/>
  <c r="J1892" i="2"/>
  <c r="J1893" i="2"/>
  <c r="J1894" i="2"/>
  <c r="J1895" i="2"/>
  <c r="J1896" i="2"/>
  <c r="J1897" i="2"/>
  <c r="J1898" i="2"/>
  <c r="J1899" i="2"/>
  <c r="J1900" i="2"/>
  <c r="J1901" i="2"/>
  <c r="J1902" i="2"/>
  <c r="J1903" i="2"/>
  <c r="J1904" i="2"/>
  <c r="J1905" i="2"/>
  <c r="J1906" i="2"/>
  <c r="J1907" i="2"/>
  <c r="J1908" i="2"/>
  <c r="J1909" i="2"/>
  <c r="J1910" i="2"/>
  <c r="J1911" i="2"/>
  <c r="J1912" i="2"/>
  <c r="J1913" i="2"/>
  <c r="J1914" i="2"/>
  <c r="J1915" i="2"/>
  <c r="J1916" i="2"/>
  <c r="J1917" i="2"/>
  <c r="J1918" i="2"/>
  <c r="J1919" i="2"/>
  <c r="J1920" i="2"/>
  <c r="J1921" i="2"/>
  <c r="J1922" i="2"/>
  <c r="J1923" i="2"/>
  <c r="J1924" i="2"/>
  <c r="J1925" i="2"/>
  <c r="J1926" i="2"/>
  <c r="J1927" i="2"/>
  <c r="J1928" i="2"/>
  <c r="J1929" i="2"/>
  <c r="J1930" i="2"/>
  <c r="J1931" i="2"/>
  <c r="J1932" i="2"/>
  <c r="J1933" i="2"/>
  <c r="J1934" i="2"/>
  <c r="J1935" i="2"/>
  <c r="J1936" i="2"/>
  <c r="J1937" i="2"/>
  <c r="J1938" i="2"/>
  <c r="J1939" i="2"/>
  <c r="J1940" i="2"/>
  <c r="J1941" i="2"/>
  <c r="J1942" i="2"/>
  <c r="J1943" i="2"/>
  <c r="J1944" i="2"/>
  <c r="J1945" i="2"/>
  <c r="J1946" i="2"/>
  <c r="J1947" i="2"/>
  <c r="J1948" i="2"/>
  <c r="J1949" i="2"/>
  <c r="J1950" i="2"/>
  <c r="J1951" i="2"/>
  <c r="J1952" i="2"/>
  <c r="J1953" i="2"/>
  <c r="J1954" i="2"/>
  <c r="J1955" i="2"/>
  <c r="J1956" i="2"/>
  <c r="J1957" i="2"/>
  <c r="J1958" i="2"/>
  <c r="J1959" i="2"/>
  <c r="J1960" i="2"/>
  <c r="J1961" i="2"/>
  <c r="J1962" i="2"/>
  <c r="J1963" i="2"/>
  <c r="J1964" i="2"/>
  <c r="J1965" i="2"/>
  <c r="J1966" i="2"/>
  <c r="J1967" i="2"/>
  <c r="J1968" i="2"/>
  <c r="J1969" i="2"/>
  <c r="J1970" i="2"/>
  <c r="J1971" i="2"/>
  <c r="J1972" i="2"/>
  <c r="J1973" i="2"/>
  <c r="J1974" i="2"/>
  <c r="J1975" i="2"/>
  <c r="J1976" i="2"/>
  <c r="J1977" i="2"/>
  <c r="J1978" i="2"/>
  <c r="J1979" i="2"/>
  <c r="J1980" i="2"/>
  <c r="J1981" i="2"/>
  <c r="J1982" i="2"/>
  <c r="J1983" i="2"/>
  <c r="J1984" i="2"/>
  <c r="J1985" i="2"/>
  <c r="J1986" i="2"/>
  <c r="J1987" i="2"/>
  <c r="J1988" i="2"/>
  <c r="J1989" i="2"/>
  <c r="J1990" i="2"/>
  <c r="J1991" i="2"/>
  <c r="J1992" i="2"/>
  <c r="J1993" i="2"/>
  <c r="J1994" i="2"/>
  <c r="J1995" i="2"/>
  <c r="J1996" i="2"/>
  <c r="J1997" i="2"/>
  <c r="J1998" i="2"/>
  <c r="J1999" i="2"/>
  <c r="J2000" i="2"/>
  <c r="J2001" i="2"/>
  <c r="J2002" i="2"/>
  <c r="J2003" i="2"/>
  <c r="J2004" i="2"/>
  <c r="J2005" i="2"/>
  <c r="J2006" i="2"/>
  <c r="J2007" i="2"/>
  <c r="J2008" i="2"/>
  <c r="J2009" i="2"/>
  <c r="J2010" i="2"/>
  <c r="J2011" i="2"/>
  <c r="J2012" i="2"/>
  <c r="J2013" i="2"/>
  <c r="J2014" i="2"/>
  <c r="J2015" i="2"/>
  <c r="J2016" i="2"/>
  <c r="J2017" i="2"/>
  <c r="J2018" i="2"/>
  <c r="J2019" i="2"/>
  <c r="J2020" i="2"/>
  <c r="J2021" i="2"/>
  <c r="J2022" i="2"/>
  <c r="J2023" i="2"/>
  <c r="J2024" i="2"/>
  <c r="J2025" i="2"/>
  <c r="J2026" i="2"/>
  <c r="J2027" i="2"/>
  <c r="J2028" i="2"/>
  <c r="J2029" i="2"/>
  <c r="J2030" i="2"/>
  <c r="J2031" i="2"/>
  <c r="J2032" i="2"/>
  <c r="J2033" i="2"/>
  <c r="J2034" i="2"/>
  <c r="J2035" i="2"/>
  <c r="J2036" i="2"/>
  <c r="J2037" i="2"/>
  <c r="J2038" i="2"/>
  <c r="J2039" i="2"/>
  <c r="J2040" i="2"/>
  <c r="J2041" i="2"/>
  <c r="J2042" i="2"/>
  <c r="J2043" i="2"/>
  <c r="J2044" i="2"/>
  <c r="J2045" i="2"/>
  <c r="J2046" i="2"/>
  <c r="J2047" i="2"/>
  <c r="J2048" i="2"/>
  <c r="J2049" i="2"/>
  <c r="J2050" i="2"/>
  <c r="J2051" i="2"/>
  <c r="J2052" i="2"/>
  <c r="J2053" i="2"/>
  <c r="J2054" i="2"/>
  <c r="J2055" i="2"/>
  <c r="J2056" i="2"/>
  <c r="J2057" i="2"/>
  <c r="J2058" i="2"/>
  <c r="J2059" i="2"/>
  <c r="J2060" i="2"/>
  <c r="J2061" i="2"/>
  <c r="J2062" i="2"/>
  <c r="J2063" i="2"/>
  <c r="J2064" i="2"/>
  <c r="J2065" i="2"/>
  <c r="J2066" i="2"/>
  <c r="J2067" i="2"/>
  <c r="J2068" i="2"/>
  <c r="J2069" i="2"/>
  <c r="J2070" i="2"/>
  <c r="J2071" i="2"/>
  <c r="J2072" i="2"/>
  <c r="J2073" i="2"/>
  <c r="J2074" i="2"/>
  <c r="J2075" i="2"/>
  <c r="J2076" i="2"/>
  <c r="J2077" i="2"/>
  <c r="J2078" i="2"/>
  <c r="J2079" i="2"/>
  <c r="J2080" i="2"/>
  <c r="J2081" i="2"/>
  <c r="J2082" i="2"/>
  <c r="J2083" i="2"/>
  <c r="J2084" i="2"/>
  <c r="J2085" i="2"/>
  <c r="J2086" i="2"/>
  <c r="J2087" i="2"/>
  <c r="J2088" i="2"/>
  <c r="J2089" i="2"/>
  <c r="J2090" i="2"/>
  <c r="J2091" i="2"/>
  <c r="J2092" i="2"/>
  <c r="J2093" i="2"/>
  <c r="J2094" i="2"/>
  <c r="J2095" i="2"/>
  <c r="J2096" i="2"/>
  <c r="J2097" i="2"/>
  <c r="J2098" i="2"/>
  <c r="J2099" i="2"/>
  <c r="J2100" i="2"/>
  <c r="J2101" i="2"/>
  <c r="J2102" i="2"/>
  <c r="J2103" i="2"/>
  <c r="J2104" i="2"/>
  <c r="J2105" i="2"/>
  <c r="J2106" i="2"/>
  <c r="J2107" i="2"/>
  <c r="J2108" i="2"/>
  <c r="J2109" i="2"/>
  <c r="J2110" i="2"/>
  <c r="J2111" i="2"/>
  <c r="J2112" i="2"/>
  <c r="J2113" i="2"/>
  <c r="J2114" i="2"/>
  <c r="J2115" i="2"/>
  <c r="J2116" i="2"/>
  <c r="J2117" i="2"/>
  <c r="J2118" i="2"/>
  <c r="J2119" i="2"/>
  <c r="J2120" i="2"/>
  <c r="J2121" i="2"/>
  <c r="J2122" i="2"/>
  <c r="J2123" i="2"/>
  <c r="J2124" i="2"/>
  <c r="J2125" i="2"/>
  <c r="J2126" i="2"/>
  <c r="J2127" i="2"/>
  <c r="J2128" i="2"/>
  <c r="J2129" i="2"/>
  <c r="J2130" i="2"/>
  <c r="J2131" i="2"/>
  <c r="J2132" i="2"/>
  <c r="J2133" i="2"/>
  <c r="J2134" i="2"/>
  <c r="J2135" i="2"/>
  <c r="J2136" i="2"/>
  <c r="J2137" i="2"/>
  <c r="J2138" i="2"/>
  <c r="J2139" i="2"/>
  <c r="J2140" i="2"/>
  <c r="J2141" i="2"/>
  <c r="J2142" i="2"/>
  <c r="J2143" i="2"/>
  <c r="J2144" i="2"/>
  <c r="J2145" i="2"/>
  <c r="J2146" i="2"/>
  <c r="J2147" i="2"/>
  <c r="J2148" i="2"/>
  <c r="J2149" i="2"/>
  <c r="J2150" i="2"/>
  <c r="J2151" i="2"/>
  <c r="J2152" i="2"/>
  <c r="J2153" i="2"/>
  <c r="J2154" i="2"/>
  <c r="J2155" i="2"/>
  <c r="J2156" i="2"/>
  <c r="J2157" i="2"/>
  <c r="J2158" i="2"/>
  <c r="J2159" i="2"/>
  <c r="J2160" i="2"/>
  <c r="J2161" i="2"/>
  <c r="J2162" i="2"/>
  <c r="J2163" i="2"/>
  <c r="J2164" i="2"/>
  <c r="J2165" i="2"/>
  <c r="J2166" i="2"/>
  <c r="J2167" i="2"/>
  <c r="J2168" i="2"/>
  <c r="J2169" i="2"/>
  <c r="J2170" i="2"/>
  <c r="J2171" i="2"/>
  <c r="J2172" i="2"/>
  <c r="J2173" i="2"/>
  <c r="J2174" i="2"/>
  <c r="J2175" i="2"/>
  <c r="J2176" i="2"/>
  <c r="J2177" i="2"/>
  <c r="J2178" i="2"/>
  <c r="J2179" i="2"/>
  <c r="J2180" i="2"/>
  <c r="J2181" i="2"/>
  <c r="J2182" i="2"/>
  <c r="J2183" i="2"/>
  <c r="J2184" i="2"/>
  <c r="J2185" i="2"/>
  <c r="J2186" i="2"/>
  <c r="J2187" i="2"/>
  <c r="J2188" i="2"/>
  <c r="J2189" i="2"/>
  <c r="J2190" i="2"/>
  <c r="J2191" i="2"/>
  <c r="J2192" i="2"/>
  <c r="J2193" i="2"/>
  <c r="J2194" i="2"/>
  <c r="J2195" i="2"/>
  <c r="J2196" i="2"/>
  <c r="J2197" i="2"/>
  <c r="J2198" i="2"/>
  <c r="J2199" i="2"/>
  <c r="J2200" i="2"/>
  <c r="J2201" i="2"/>
  <c r="J2202" i="2"/>
  <c r="J2203" i="2"/>
  <c r="J2204" i="2"/>
  <c r="J2205" i="2"/>
  <c r="J2206" i="2"/>
  <c r="J2207" i="2"/>
  <c r="J2208" i="2"/>
  <c r="J2209" i="2"/>
  <c r="J2210" i="2"/>
  <c r="J2211" i="2"/>
  <c r="J2212" i="2"/>
  <c r="J2213" i="2"/>
  <c r="J2214" i="2"/>
  <c r="J2215" i="2"/>
  <c r="J2216" i="2"/>
  <c r="J2217" i="2"/>
  <c r="J2218" i="2"/>
  <c r="J2219" i="2"/>
  <c r="J2220" i="2"/>
  <c r="J2221" i="2"/>
  <c r="J2222" i="2"/>
  <c r="J2223" i="2"/>
  <c r="J2224" i="2"/>
  <c r="J2225" i="2"/>
  <c r="J2226" i="2"/>
  <c r="J2227" i="2"/>
  <c r="J2228" i="2"/>
  <c r="J2229" i="2"/>
  <c r="J2230" i="2"/>
  <c r="J2231" i="2"/>
  <c r="J2232" i="2"/>
  <c r="J2233" i="2"/>
  <c r="J2234" i="2"/>
  <c r="J2235" i="2"/>
  <c r="J2236" i="2"/>
  <c r="J2237" i="2"/>
  <c r="J2238" i="2"/>
  <c r="J2239" i="2"/>
  <c r="J2240" i="2"/>
  <c r="J2241" i="2"/>
  <c r="J2242" i="2"/>
  <c r="J2243" i="2"/>
  <c r="J2244" i="2"/>
  <c r="J2245" i="2"/>
  <c r="J2246" i="2"/>
  <c r="J2247" i="2"/>
  <c r="J2248" i="2"/>
  <c r="J2249" i="2"/>
  <c r="J2250" i="2"/>
  <c r="J2251" i="2"/>
  <c r="J2252" i="2"/>
  <c r="J2253" i="2"/>
  <c r="J2254" i="2"/>
  <c r="J2255" i="2"/>
  <c r="J2256" i="2"/>
  <c r="J2257" i="2"/>
  <c r="J2258" i="2"/>
  <c r="J2259" i="2"/>
  <c r="J2260" i="2"/>
  <c r="J2261" i="2"/>
  <c r="J2262" i="2"/>
  <c r="J2263" i="2"/>
  <c r="J2264" i="2"/>
  <c r="J2265" i="2"/>
  <c r="J2266" i="2"/>
  <c r="J2267" i="2"/>
  <c r="J2268" i="2"/>
  <c r="J2269" i="2"/>
  <c r="J2270" i="2"/>
  <c r="J2271" i="2"/>
  <c r="J2272" i="2"/>
  <c r="J2273" i="2"/>
  <c r="J2274" i="2"/>
  <c r="J2275" i="2"/>
  <c r="J2276" i="2"/>
  <c r="J2277" i="2"/>
  <c r="J2278" i="2"/>
  <c r="J2279" i="2"/>
  <c r="J2280" i="2"/>
  <c r="J2281" i="2"/>
  <c r="J2282" i="2"/>
  <c r="J2283" i="2"/>
  <c r="J2284" i="2"/>
  <c r="J2285" i="2"/>
  <c r="J2286" i="2"/>
  <c r="J2287" i="2"/>
  <c r="J2288" i="2"/>
  <c r="J2289" i="2"/>
  <c r="J2290" i="2"/>
  <c r="J2291" i="2"/>
  <c r="J2292" i="2"/>
  <c r="J2293" i="2"/>
  <c r="J2294" i="2"/>
  <c r="J2295" i="2"/>
  <c r="J2296" i="2"/>
  <c r="J2297" i="2"/>
  <c r="J2298" i="2"/>
  <c r="J2299" i="2"/>
  <c r="J2300" i="2"/>
  <c r="J2301" i="2"/>
  <c r="J2302" i="2"/>
  <c r="J2303" i="2"/>
  <c r="J2304" i="2"/>
  <c r="J2305" i="2"/>
  <c r="J2306" i="2"/>
  <c r="J2307" i="2"/>
  <c r="J2308" i="2"/>
  <c r="J2309" i="2"/>
  <c r="J2310" i="2"/>
  <c r="J2311" i="2"/>
  <c r="J2312" i="2"/>
  <c r="J2313" i="2"/>
  <c r="J2314" i="2"/>
  <c r="J2315" i="2"/>
  <c r="J2316" i="2"/>
  <c r="J2317" i="2"/>
  <c r="J2318" i="2"/>
  <c r="J2319" i="2"/>
  <c r="J2320" i="2"/>
  <c r="J2321" i="2"/>
  <c r="J2322" i="2"/>
  <c r="J2323" i="2"/>
  <c r="J2324" i="2"/>
  <c r="J2325" i="2"/>
  <c r="J2326" i="2"/>
  <c r="J2327" i="2"/>
  <c r="J2328" i="2"/>
  <c r="J2329" i="2"/>
  <c r="J2330" i="2"/>
  <c r="J2331" i="2"/>
  <c r="J2332" i="2"/>
  <c r="J2333" i="2"/>
  <c r="J2334" i="2"/>
  <c r="J2335" i="2"/>
  <c r="J2336" i="2"/>
  <c r="J2337" i="2"/>
  <c r="J2338" i="2"/>
  <c r="J2339" i="2"/>
  <c r="J2340" i="2"/>
  <c r="J2341" i="2"/>
  <c r="J2342" i="2"/>
  <c r="J2343" i="2"/>
  <c r="J2344" i="2"/>
  <c r="J2345" i="2"/>
  <c r="J2346" i="2"/>
  <c r="J2347" i="2"/>
  <c r="J2348" i="2"/>
  <c r="J2349" i="2"/>
  <c r="J2350" i="2"/>
  <c r="J2351" i="2"/>
  <c r="J2352" i="2"/>
  <c r="J2353" i="2"/>
  <c r="J2354" i="2"/>
  <c r="J2355" i="2"/>
  <c r="J2356" i="2"/>
  <c r="J2357" i="2"/>
  <c r="J2358" i="2"/>
  <c r="J2359" i="2"/>
  <c r="J2360" i="2"/>
  <c r="J2361" i="2"/>
  <c r="J2362" i="2"/>
  <c r="J2363" i="2"/>
  <c r="J2364" i="2"/>
  <c r="J2365" i="2"/>
  <c r="J2366" i="2"/>
  <c r="J2367" i="2"/>
  <c r="J2368" i="2"/>
  <c r="J2369" i="2"/>
  <c r="J2370" i="2"/>
  <c r="J2371" i="2"/>
  <c r="J2372" i="2"/>
  <c r="J2373" i="2"/>
  <c r="J2374" i="2"/>
  <c r="J2375" i="2"/>
  <c r="J2376" i="2"/>
  <c r="J2377" i="2"/>
  <c r="J2378" i="2"/>
  <c r="J2379" i="2"/>
  <c r="J2380" i="2"/>
  <c r="J2381" i="2"/>
  <c r="J2382" i="2"/>
  <c r="J2383" i="2"/>
  <c r="J2384" i="2"/>
  <c r="J2385" i="2"/>
  <c r="J2386" i="2"/>
  <c r="J2387" i="2"/>
  <c r="J2388" i="2"/>
  <c r="J2389" i="2"/>
  <c r="J2390" i="2"/>
  <c r="J2391" i="2"/>
  <c r="J2392" i="2"/>
  <c r="J2393" i="2"/>
  <c r="J2394" i="2"/>
  <c r="J2395" i="2"/>
  <c r="J2396" i="2"/>
  <c r="J2397" i="2"/>
  <c r="J2398" i="2"/>
  <c r="J2399" i="2"/>
  <c r="J2400" i="2"/>
  <c r="J2401" i="2"/>
  <c r="J2402" i="2"/>
  <c r="J2403" i="2"/>
  <c r="J2404" i="2"/>
  <c r="J2405" i="2"/>
  <c r="J2406" i="2"/>
  <c r="J2407" i="2"/>
  <c r="J2408" i="2"/>
  <c r="J2409" i="2"/>
  <c r="J2410" i="2"/>
  <c r="J2411" i="2"/>
  <c r="J2412" i="2"/>
  <c r="J2413" i="2"/>
  <c r="J2414" i="2"/>
  <c r="J2415" i="2"/>
  <c r="J2416" i="2"/>
  <c r="J2417" i="2"/>
  <c r="J2418" i="2"/>
  <c r="J2419" i="2"/>
  <c r="J2420" i="2"/>
  <c r="J2421" i="2"/>
  <c r="J2422" i="2"/>
  <c r="J2423" i="2"/>
  <c r="J2424" i="2"/>
  <c r="J2425" i="2"/>
  <c r="J2426" i="2"/>
  <c r="J2427" i="2"/>
  <c r="J2428" i="2"/>
  <c r="J2429" i="2"/>
  <c r="J2430" i="2"/>
  <c r="J2431" i="2"/>
  <c r="J2432" i="2"/>
  <c r="J2433" i="2"/>
  <c r="J2434" i="2"/>
  <c r="J2435" i="2"/>
  <c r="J2436" i="2"/>
  <c r="J2437" i="2"/>
  <c r="J2438" i="2"/>
  <c r="J2439" i="2"/>
  <c r="J2440" i="2"/>
  <c r="J2441" i="2"/>
  <c r="J2442" i="2"/>
  <c r="J2443" i="2"/>
  <c r="J2444" i="2"/>
  <c r="J2445" i="2"/>
  <c r="J2446" i="2"/>
  <c r="J2447" i="2"/>
  <c r="J2448" i="2"/>
  <c r="J2449" i="2"/>
  <c r="J2450" i="2"/>
  <c r="J2451" i="2"/>
  <c r="J2452" i="2"/>
  <c r="J2453" i="2"/>
  <c r="J2454" i="2"/>
  <c r="J2455" i="2"/>
  <c r="J2456" i="2"/>
  <c r="J2457" i="2"/>
  <c r="J2458" i="2"/>
  <c r="J2459" i="2"/>
  <c r="J2460" i="2"/>
  <c r="J2461" i="2"/>
  <c r="J2462" i="2"/>
  <c r="J2463" i="2"/>
  <c r="J2464" i="2"/>
  <c r="J2465" i="2"/>
  <c r="J2466" i="2"/>
  <c r="J2467" i="2"/>
  <c r="J2468" i="2"/>
  <c r="J2469" i="2"/>
  <c r="J2470" i="2"/>
  <c r="J2471" i="2"/>
  <c r="J2472" i="2"/>
  <c r="J2473" i="2"/>
  <c r="J2474" i="2"/>
  <c r="J2475" i="2"/>
  <c r="J2476" i="2"/>
  <c r="J2477" i="2"/>
  <c r="J2478" i="2"/>
  <c r="J2479" i="2"/>
  <c r="J2480" i="2"/>
  <c r="J2481" i="2"/>
  <c r="J2482" i="2"/>
  <c r="J2483" i="2"/>
  <c r="J2484" i="2"/>
  <c r="J2485" i="2"/>
  <c r="J2486" i="2"/>
  <c r="J2487" i="2"/>
  <c r="J2488" i="2"/>
  <c r="J2489" i="2"/>
  <c r="J2490" i="2"/>
  <c r="J2491" i="2"/>
  <c r="J2492" i="2"/>
  <c r="J2493" i="2"/>
  <c r="J2494" i="2"/>
  <c r="J2495" i="2"/>
  <c r="J2496" i="2"/>
  <c r="J2497" i="2"/>
  <c r="J2498" i="2"/>
  <c r="J2499" i="2"/>
  <c r="J2500" i="2"/>
  <c r="J2501" i="2"/>
  <c r="J2502" i="2"/>
  <c r="J2503" i="2"/>
  <c r="J2504" i="2"/>
  <c r="J2505" i="2"/>
  <c r="J2506" i="2"/>
  <c r="J2507" i="2"/>
  <c r="J2508" i="2"/>
  <c r="J2509" i="2"/>
  <c r="J2510" i="2"/>
  <c r="J2511" i="2"/>
  <c r="J2512" i="2"/>
  <c r="J2513" i="2"/>
  <c r="J2514" i="2"/>
  <c r="J2515" i="2"/>
  <c r="J2516" i="2"/>
  <c r="J2517" i="2"/>
  <c r="J2518" i="2"/>
  <c r="J2519" i="2"/>
  <c r="J2520" i="2"/>
  <c r="J2521" i="2"/>
  <c r="J2522" i="2"/>
  <c r="J2523" i="2"/>
  <c r="J2524" i="2"/>
  <c r="J2525" i="2"/>
  <c r="J2526" i="2"/>
  <c r="J2527" i="2"/>
  <c r="J2528" i="2"/>
  <c r="J2529" i="2"/>
  <c r="J2530" i="2"/>
  <c r="J2531" i="2"/>
  <c r="J2532" i="2"/>
  <c r="J2533" i="2"/>
  <c r="J2534" i="2"/>
  <c r="J2535" i="2"/>
  <c r="J2536" i="2"/>
  <c r="J2537" i="2"/>
  <c r="J2538" i="2"/>
  <c r="J2539" i="2"/>
  <c r="J2540" i="2"/>
  <c r="J2541" i="2"/>
  <c r="J2542" i="2"/>
  <c r="J2543" i="2"/>
  <c r="J2544" i="2"/>
  <c r="J2545" i="2"/>
  <c r="J2546" i="2"/>
  <c r="J2547" i="2"/>
  <c r="J2548" i="2"/>
  <c r="J2549" i="2"/>
  <c r="J2550" i="2"/>
  <c r="J2551" i="2"/>
  <c r="J2552" i="2"/>
  <c r="J2553" i="2"/>
  <c r="J2554" i="2"/>
  <c r="J2555" i="2"/>
  <c r="J2556" i="2"/>
  <c r="J2557" i="2"/>
  <c r="J2558" i="2"/>
  <c r="J2559" i="2"/>
  <c r="J2560" i="2"/>
  <c r="J2561" i="2"/>
  <c r="J2562" i="2"/>
  <c r="J2563" i="2"/>
  <c r="J2564" i="2"/>
  <c r="J2565" i="2"/>
  <c r="J2566" i="2"/>
  <c r="J2567" i="2"/>
  <c r="J2568" i="2"/>
  <c r="J2569" i="2"/>
  <c r="J2570" i="2"/>
  <c r="J2571" i="2"/>
  <c r="J2572" i="2"/>
  <c r="J2573" i="2"/>
  <c r="J2574" i="2"/>
  <c r="J2575" i="2"/>
  <c r="J2576" i="2"/>
  <c r="J2577" i="2"/>
  <c r="J2578" i="2"/>
  <c r="J2579" i="2"/>
  <c r="J2580" i="2"/>
  <c r="J2581" i="2"/>
  <c r="J2582" i="2"/>
  <c r="J2583" i="2"/>
  <c r="J2584" i="2"/>
  <c r="J2585" i="2"/>
  <c r="J2586" i="2"/>
  <c r="J2587" i="2"/>
  <c r="J2588" i="2"/>
  <c r="J2589" i="2"/>
  <c r="J2590" i="2"/>
  <c r="J2591" i="2"/>
  <c r="J2592" i="2"/>
  <c r="J2593" i="2"/>
  <c r="J2594" i="2"/>
  <c r="J2595" i="2"/>
  <c r="J2596" i="2"/>
  <c r="J2597" i="2"/>
  <c r="J2598" i="2"/>
  <c r="J2599" i="2"/>
  <c r="J2600" i="2"/>
  <c r="J2601" i="2"/>
  <c r="J2602" i="2"/>
  <c r="J2603" i="2"/>
  <c r="J2604" i="2"/>
  <c r="J2605" i="2"/>
  <c r="J2606" i="2"/>
  <c r="J2607" i="2"/>
  <c r="J2608" i="2"/>
  <c r="J2609" i="2"/>
  <c r="J2610" i="2"/>
  <c r="J2611" i="2"/>
  <c r="J2612" i="2"/>
  <c r="J2613" i="2"/>
  <c r="J2614" i="2"/>
  <c r="J2615" i="2"/>
  <c r="J2616" i="2"/>
  <c r="J2617" i="2"/>
  <c r="J2618" i="2"/>
  <c r="J2619" i="2"/>
  <c r="J2620" i="2"/>
  <c r="J2621" i="2"/>
  <c r="J2622" i="2"/>
  <c r="J2623" i="2"/>
  <c r="J2624" i="2"/>
  <c r="J2625" i="2"/>
  <c r="J2626" i="2"/>
  <c r="J2627" i="2"/>
  <c r="J2628" i="2"/>
  <c r="J2629" i="2"/>
  <c r="J2630" i="2"/>
  <c r="J2631" i="2"/>
  <c r="J2632" i="2"/>
  <c r="J2633" i="2"/>
  <c r="J2634" i="2"/>
  <c r="J2635" i="2"/>
  <c r="J2636" i="2"/>
  <c r="J2637" i="2"/>
  <c r="J2638" i="2"/>
  <c r="J2639" i="2"/>
  <c r="J2640" i="2"/>
  <c r="J2641" i="2"/>
  <c r="J2642" i="2"/>
  <c r="J2643" i="2"/>
  <c r="J2644" i="2"/>
  <c r="J2645" i="2"/>
  <c r="J2646" i="2"/>
  <c r="J2647" i="2"/>
  <c r="J2648" i="2"/>
  <c r="J2649" i="2"/>
  <c r="J2650" i="2"/>
  <c r="J2651" i="2"/>
  <c r="J2652" i="2"/>
  <c r="J2653" i="2"/>
  <c r="J2654" i="2"/>
  <c r="J2655" i="2"/>
  <c r="J2656" i="2"/>
  <c r="J2657" i="2"/>
  <c r="J2658" i="2"/>
  <c r="J2659" i="2"/>
  <c r="J2660" i="2"/>
  <c r="J2661" i="2"/>
  <c r="J2662" i="2"/>
  <c r="J2663" i="2"/>
  <c r="J2664" i="2"/>
  <c r="J2665" i="2"/>
  <c r="J2666" i="2"/>
  <c r="J2667" i="2"/>
  <c r="J2668" i="2"/>
  <c r="J2669" i="2"/>
  <c r="J2670" i="2"/>
  <c r="J2671" i="2"/>
  <c r="J2672" i="2"/>
  <c r="J2673" i="2"/>
  <c r="J2674" i="2"/>
  <c r="J2675" i="2"/>
  <c r="J2676" i="2"/>
  <c r="J2677" i="2"/>
  <c r="J2678" i="2"/>
  <c r="J2679" i="2"/>
  <c r="J2680" i="2"/>
  <c r="J2681" i="2"/>
  <c r="J2682" i="2"/>
  <c r="J2683" i="2"/>
  <c r="J2684" i="2"/>
  <c r="J2685" i="2"/>
  <c r="J2686" i="2"/>
  <c r="J2687" i="2"/>
  <c r="J2688" i="2"/>
  <c r="J2689" i="2"/>
  <c r="J2690" i="2"/>
  <c r="J2691" i="2"/>
  <c r="J2692" i="2"/>
  <c r="J2693" i="2"/>
  <c r="J2694" i="2"/>
  <c r="J2695" i="2"/>
  <c r="J2696" i="2"/>
  <c r="J2697" i="2"/>
  <c r="J2698" i="2"/>
  <c r="J2699" i="2"/>
  <c r="J2700" i="2"/>
  <c r="J2701" i="2"/>
  <c r="J2702" i="2"/>
  <c r="J2703" i="2"/>
  <c r="J2704" i="2"/>
  <c r="J2705" i="2"/>
  <c r="J2706" i="2"/>
  <c r="J2707" i="2"/>
  <c r="J2708" i="2"/>
  <c r="J2709" i="2"/>
  <c r="J2710" i="2"/>
  <c r="J2711" i="2"/>
  <c r="J2712" i="2"/>
  <c r="J2713" i="2"/>
  <c r="J2714" i="2"/>
  <c r="J2715" i="2"/>
  <c r="J2716" i="2"/>
  <c r="J2717" i="2"/>
  <c r="J2718" i="2"/>
  <c r="J2719" i="2"/>
  <c r="J2720" i="2"/>
  <c r="J2721" i="2"/>
  <c r="J2722" i="2"/>
  <c r="J2723" i="2"/>
  <c r="J2724" i="2"/>
  <c r="J2725" i="2"/>
  <c r="J2726" i="2"/>
  <c r="J2727" i="2"/>
  <c r="J2728" i="2"/>
  <c r="J2729" i="2"/>
  <c r="J2730" i="2"/>
  <c r="J2731" i="2"/>
  <c r="J2732" i="2"/>
  <c r="J2733" i="2"/>
  <c r="J2734" i="2"/>
  <c r="J2735" i="2"/>
  <c r="J2736" i="2"/>
  <c r="J2737" i="2"/>
  <c r="J2738" i="2"/>
  <c r="J2739" i="2"/>
  <c r="J2740" i="2"/>
  <c r="J2741" i="2"/>
  <c r="J2742" i="2"/>
  <c r="J2743" i="2"/>
  <c r="J2744" i="2"/>
  <c r="J2745" i="2"/>
  <c r="J2746" i="2"/>
  <c r="J2747" i="2"/>
  <c r="J2748" i="2"/>
  <c r="J2749" i="2"/>
  <c r="J2750" i="2"/>
  <c r="J2751" i="2"/>
  <c r="J2752" i="2"/>
  <c r="J2753" i="2"/>
  <c r="J2754" i="2"/>
  <c r="J2755" i="2"/>
  <c r="J2756" i="2"/>
  <c r="J2757" i="2"/>
  <c r="J2758" i="2"/>
  <c r="J2759" i="2"/>
  <c r="J2760" i="2"/>
  <c r="J2761" i="2"/>
  <c r="J2762" i="2"/>
  <c r="J2763" i="2"/>
  <c r="J2764" i="2"/>
  <c r="J2765" i="2"/>
  <c r="J2766" i="2"/>
  <c r="J2767" i="2"/>
  <c r="J2768" i="2"/>
  <c r="J2769" i="2"/>
  <c r="J2770" i="2"/>
  <c r="J2771" i="2"/>
  <c r="J2772" i="2"/>
  <c r="J2773" i="2"/>
  <c r="J2774" i="2"/>
  <c r="J2775" i="2"/>
  <c r="J2776" i="2"/>
  <c r="J2777" i="2"/>
  <c r="J2778" i="2"/>
  <c r="J2779" i="2"/>
  <c r="J2780" i="2"/>
  <c r="J2781" i="2"/>
  <c r="J2782" i="2"/>
  <c r="J2783" i="2"/>
  <c r="J2784" i="2"/>
  <c r="J2785" i="2"/>
  <c r="J2786" i="2"/>
  <c r="J2787" i="2"/>
  <c r="J2788" i="2"/>
  <c r="J2789" i="2"/>
  <c r="J2790" i="2"/>
  <c r="J2791" i="2"/>
  <c r="J2792" i="2"/>
  <c r="J2793" i="2"/>
  <c r="J2794" i="2"/>
  <c r="J2795" i="2"/>
  <c r="J2796" i="2"/>
  <c r="J2797" i="2"/>
  <c r="J2798" i="2"/>
  <c r="J2799" i="2"/>
  <c r="J2800" i="2"/>
  <c r="J2801" i="2"/>
  <c r="J2802" i="2"/>
  <c r="J2803" i="2"/>
  <c r="J2804" i="2"/>
  <c r="J2805" i="2"/>
  <c r="J2806" i="2"/>
  <c r="J2807" i="2"/>
  <c r="J2808" i="2"/>
  <c r="J2809" i="2"/>
  <c r="J2810" i="2"/>
  <c r="J2811" i="2"/>
  <c r="J2812" i="2"/>
  <c r="J2813" i="2"/>
  <c r="J2814" i="2"/>
  <c r="J2815" i="2"/>
  <c r="J2816" i="2"/>
  <c r="J2817" i="2"/>
  <c r="J2818" i="2"/>
  <c r="J2819" i="2"/>
  <c r="J2820" i="2"/>
  <c r="J2821" i="2"/>
  <c r="J2822" i="2"/>
  <c r="J2823" i="2"/>
  <c r="J2824" i="2"/>
  <c r="J2825" i="2"/>
  <c r="J2826" i="2"/>
  <c r="J2827" i="2"/>
  <c r="J2828" i="2"/>
  <c r="J2829" i="2"/>
  <c r="J2830" i="2"/>
  <c r="J2831" i="2"/>
  <c r="J2832" i="2"/>
  <c r="J2833" i="2"/>
  <c r="J2834" i="2"/>
  <c r="J2835" i="2"/>
  <c r="J2836" i="2"/>
  <c r="J2837" i="2"/>
  <c r="J2838" i="2"/>
  <c r="J2839" i="2"/>
  <c r="J2840" i="2"/>
  <c r="J2841" i="2"/>
  <c r="J2842" i="2"/>
  <c r="J2843" i="2"/>
  <c r="J2844" i="2"/>
  <c r="J2845" i="2"/>
  <c r="J2846" i="2"/>
  <c r="J2847" i="2"/>
  <c r="J2848" i="2"/>
  <c r="J2849" i="2"/>
  <c r="J2850" i="2"/>
  <c r="J2851" i="2"/>
  <c r="J2852" i="2"/>
  <c r="J2853" i="2"/>
  <c r="J2854" i="2"/>
  <c r="J2855" i="2"/>
  <c r="J2856" i="2"/>
  <c r="J2857" i="2"/>
  <c r="J2858" i="2"/>
  <c r="J2859" i="2"/>
  <c r="J2860" i="2"/>
  <c r="J2861" i="2"/>
  <c r="J2862" i="2"/>
  <c r="J2863" i="2"/>
  <c r="J2864" i="2"/>
  <c r="J2865" i="2"/>
  <c r="J2866" i="2"/>
  <c r="J2867" i="2"/>
  <c r="J2868" i="2"/>
  <c r="J2869" i="2"/>
  <c r="J2870" i="2"/>
  <c r="J2871" i="2"/>
  <c r="J2872" i="2"/>
  <c r="J2873" i="2"/>
  <c r="J2874" i="2"/>
  <c r="J2875" i="2"/>
  <c r="J2876" i="2"/>
  <c r="J2877" i="2"/>
  <c r="J2878" i="2"/>
  <c r="J2879" i="2"/>
  <c r="J2880" i="2"/>
  <c r="J2881" i="2"/>
  <c r="J2882" i="2"/>
  <c r="J2883" i="2"/>
  <c r="J2884" i="2"/>
  <c r="J2885" i="2"/>
  <c r="J2886" i="2"/>
  <c r="J2887" i="2"/>
  <c r="J2888" i="2"/>
  <c r="J2889" i="2"/>
  <c r="J2890" i="2"/>
  <c r="J2891" i="2"/>
  <c r="J2892" i="2"/>
  <c r="J2893" i="2"/>
  <c r="J2894" i="2"/>
  <c r="J2895" i="2"/>
  <c r="J2896" i="2"/>
  <c r="J2897" i="2"/>
  <c r="J2898" i="2"/>
  <c r="J2899" i="2"/>
  <c r="J2900" i="2"/>
  <c r="J2901" i="2"/>
  <c r="J2902" i="2"/>
  <c r="J2903" i="2"/>
  <c r="J2904" i="2"/>
  <c r="J2905" i="2"/>
  <c r="J2906" i="2"/>
  <c r="J2907" i="2"/>
  <c r="J2908" i="2"/>
  <c r="J2909" i="2"/>
  <c r="J2910" i="2"/>
  <c r="J2911" i="2"/>
  <c r="J2912" i="2"/>
  <c r="J2913" i="2"/>
  <c r="J2914" i="2"/>
  <c r="J2915" i="2"/>
  <c r="J2916" i="2"/>
  <c r="J2917" i="2"/>
  <c r="J2918" i="2"/>
  <c r="J2919" i="2"/>
  <c r="J2920" i="2"/>
  <c r="J2921" i="2"/>
  <c r="J2922" i="2"/>
  <c r="J2923" i="2"/>
  <c r="J2924" i="2"/>
  <c r="J2925" i="2"/>
  <c r="J2926" i="2"/>
  <c r="J2927" i="2"/>
  <c r="J2928" i="2"/>
  <c r="J2929" i="2"/>
  <c r="J2930" i="2"/>
  <c r="J2931" i="2"/>
  <c r="J2932" i="2"/>
  <c r="J2933" i="2"/>
  <c r="J2934" i="2"/>
  <c r="J2935" i="2"/>
  <c r="J2936" i="2"/>
  <c r="J2937" i="2"/>
  <c r="J2938" i="2"/>
  <c r="J2939" i="2"/>
  <c r="J2940" i="2"/>
  <c r="J2941" i="2"/>
  <c r="J2942" i="2"/>
  <c r="J2943" i="2"/>
  <c r="J2944" i="2"/>
  <c r="J2945" i="2"/>
  <c r="J2946" i="2"/>
  <c r="J2947" i="2"/>
  <c r="J2948" i="2"/>
  <c r="J2949" i="2"/>
  <c r="J2950" i="2"/>
  <c r="J2951" i="2"/>
  <c r="J2952" i="2"/>
  <c r="J2953" i="2"/>
  <c r="J2954" i="2"/>
  <c r="J2955" i="2"/>
  <c r="J2956" i="2"/>
  <c r="J2957" i="2"/>
  <c r="J2958" i="2"/>
  <c r="J2959" i="2"/>
  <c r="J2960" i="2"/>
  <c r="J2961" i="2"/>
  <c r="J2962" i="2"/>
  <c r="J2963" i="2"/>
  <c r="J2964" i="2"/>
  <c r="J2965" i="2"/>
  <c r="J2966" i="2"/>
  <c r="J2967" i="2"/>
  <c r="J2968" i="2"/>
  <c r="J2969" i="2"/>
  <c r="J2970" i="2"/>
  <c r="J2971" i="2"/>
  <c r="J2972" i="2"/>
  <c r="J2973" i="2"/>
  <c r="J2974" i="2"/>
  <c r="J2975" i="2"/>
  <c r="J2976" i="2"/>
  <c r="J2977" i="2"/>
  <c r="J2978" i="2"/>
  <c r="J2979" i="2"/>
  <c r="J2980" i="2"/>
  <c r="J2981" i="2"/>
  <c r="J2982" i="2"/>
  <c r="J2983" i="2"/>
  <c r="J2984" i="2"/>
  <c r="J2985" i="2"/>
  <c r="J2986" i="2"/>
  <c r="J2987" i="2"/>
  <c r="J2988" i="2"/>
  <c r="J2989" i="2"/>
  <c r="J2990" i="2"/>
  <c r="J2991" i="2"/>
  <c r="J2992" i="2"/>
  <c r="J2993" i="2"/>
  <c r="J2994" i="2"/>
  <c r="J2995" i="2"/>
  <c r="J2996" i="2"/>
  <c r="J2997" i="2"/>
  <c r="J2998" i="2"/>
  <c r="J2999" i="2"/>
  <c r="J3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1663" i="2"/>
  <c r="U1664" i="2"/>
  <c r="U1665" i="2"/>
  <c r="U1666" i="2"/>
  <c r="U1667" i="2"/>
  <c r="U1668" i="2"/>
  <c r="U1669" i="2"/>
  <c r="U1670" i="2"/>
  <c r="U1671" i="2"/>
  <c r="U1672" i="2"/>
  <c r="U1673" i="2"/>
  <c r="U1674" i="2"/>
  <c r="U1675" i="2"/>
  <c r="U1676" i="2"/>
  <c r="U1677" i="2"/>
  <c r="U1678" i="2"/>
  <c r="U1679" i="2"/>
  <c r="U1680" i="2"/>
  <c r="U1681" i="2"/>
  <c r="U1682" i="2"/>
  <c r="U1683" i="2"/>
  <c r="U1684" i="2"/>
  <c r="U1685" i="2"/>
  <c r="U1686" i="2"/>
  <c r="U1687" i="2"/>
  <c r="U1688" i="2"/>
  <c r="U1689" i="2"/>
  <c r="U1690" i="2"/>
  <c r="U1691" i="2"/>
  <c r="U1692" i="2"/>
  <c r="U1693" i="2"/>
  <c r="U1694" i="2"/>
  <c r="U1695" i="2"/>
  <c r="U1696" i="2"/>
  <c r="U1697" i="2"/>
  <c r="U1698" i="2"/>
  <c r="U1699" i="2"/>
  <c r="U1700" i="2"/>
  <c r="U1701" i="2"/>
  <c r="U1702" i="2"/>
  <c r="U1703" i="2"/>
  <c r="U1704" i="2"/>
  <c r="U1705" i="2"/>
  <c r="U1706" i="2"/>
  <c r="U1707" i="2"/>
  <c r="U1708" i="2"/>
  <c r="U1709" i="2"/>
  <c r="U1710" i="2"/>
  <c r="U1711" i="2"/>
  <c r="U1712" i="2"/>
  <c r="U1713" i="2"/>
  <c r="U1714" i="2"/>
  <c r="U1715" i="2"/>
  <c r="U1716" i="2"/>
  <c r="U1717" i="2"/>
  <c r="U1718" i="2"/>
  <c r="U1719" i="2"/>
  <c r="U1720" i="2"/>
  <c r="U1721" i="2"/>
  <c r="U1722" i="2"/>
  <c r="U1723" i="2"/>
  <c r="U1724" i="2"/>
  <c r="U1725" i="2"/>
  <c r="U1726" i="2"/>
  <c r="U1727" i="2"/>
  <c r="U1728" i="2"/>
  <c r="U1729" i="2"/>
  <c r="U1730" i="2"/>
  <c r="U1731" i="2"/>
  <c r="U1732" i="2"/>
  <c r="U1733" i="2"/>
  <c r="U1734" i="2"/>
  <c r="U1735" i="2"/>
  <c r="U1736" i="2"/>
  <c r="U1737" i="2"/>
  <c r="U1738" i="2"/>
  <c r="U1739" i="2"/>
  <c r="U1740" i="2"/>
  <c r="U1741" i="2"/>
  <c r="U1742" i="2"/>
  <c r="U1743" i="2"/>
  <c r="U1744" i="2"/>
  <c r="U1745" i="2"/>
  <c r="U1746" i="2"/>
  <c r="U1747" i="2"/>
  <c r="U1748" i="2"/>
  <c r="U1749" i="2"/>
  <c r="U1750" i="2"/>
  <c r="U1751" i="2"/>
  <c r="U1752" i="2"/>
  <c r="U1753" i="2"/>
  <c r="U1754" i="2"/>
  <c r="U1755" i="2"/>
  <c r="U1756" i="2"/>
  <c r="U1757" i="2"/>
  <c r="U1758" i="2"/>
  <c r="U1759" i="2"/>
  <c r="U1760" i="2"/>
  <c r="U1761" i="2"/>
  <c r="U1762" i="2"/>
  <c r="U1763" i="2"/>
  <c r="U1764" i="2"/>
  <c r="U1765" i="2"/>
  <c r="U1766" i="2"/>
  <c r="U1767" i="2"/>
  <c r="U1768" i="2"/>
  <c r="U1769" i="2"/>
  <c r="U1770" i="2"/>
  <c r="U1771" i="2"/>
  <c r="U1772" i="2"/>
  <c r="U1773" i="2"/>
  <c r="U1774" i="2"/>
  <c r="U1775" i="2"/>
  <c r="U1776" i="2"/>
  <c r="U1777" i="2"/>
  <c r="U1778" i="2"/>
  <c r="U1779" i="2"/>
  <c r="U1780" i="2"/>
  <c r="U1781" i="2"/>
  <c r="U1782" i="2"/>
  <c r="U1783" i="2"/>
  <c r="U1784" i="2"/>
  <c r="U1785" i="2"/>
  <c r="U1786" i="2"/>
  <c r="U1787" i="2"/>
  <c r="U1788" i="2"/>
  <c r="U1789" i="2"/>
  <c r="U1790" i="2"/>
  <c r="U1791" i="2"/>
  <c r="U1792" i="2"/>
  <c r="U1793" i="2"/>
  <c r="U1794" i="2"/>
  <c r="U1795" i="2"/>
  <c r="U1796" i="2"/>
  <c r="U1797" i="2"/>
  <c r="U1798" i="2"/>
  <c r="U1799" i="2"/>
  <c r="U1800" i="2"/>
  <c r="U1801" i="2"/>
  <c r="U1802" i="2"/>
  <c r="U1803" i="2"/>
  <c r="U1804" i="2"/>
  <c r="U1805" i="2"/>
  <c r="U1806" i="2"/>
  <c r="U1807" i="2"/>
  <c r="U1808" i="2"/>
  <c r="U1809" i="2"/>
  <c r="U1810" i="2"/>
  <c r="U1811" i="2"/>
  <c r="U1812" i="2"/>
  <c r="U1813" i="2"/>
  <c r="U1814" i="2"/>
  <c r="U1815" i="2"/>
  <c r="U1816" i="2"/>
  <c r="U1817" i="2"/>
  <c r="U1818" i="2"/>
  <c r="U1819" i="2"/>
  <c r="U1820" i="2"/>
  <c r="U1821" i="2"/>
  <c r="U1822" i="2"/>
  <c r="U1823" i="2"/>
  <c r="U1824" i="2"/>
  <c r="U1825" i="2"/>
  <c r="U1826" i="2"/>
  <c r="U1827" i="2"/>
  <c r="U1828" i="2"/>
  <c r="U1829" i="2"/>
  <c r="U1830" i="2"/>
  <c r="U1831" i="2"/>
  <c r="U1832" i="2"/>
  <c r="U1833" i="2"/>
  <c r="U1834" i="2"/>
  <c r="U1835" i="2"/>
  <c r="U1836" i="2"/>
  <c r="U1837" i="2"/>
  <c r="U1838" i="2"/>
  <c r="U1839" i="2"/>
  <c r="U1840" i="2"/>
  <c r="U1841" i="2"/>
  <c r="U1842" i="2"/>
  <c r="U1843" i="2"/>
  <c r="U1844" i="2"/>
  <c r="U1845" i="2"/>
  <c r="U1846" i="2"/>
  <c r="U1847" i="2"/>
  <c r="U1848" i="2"/>
  <c r="U1849" i="2"/>
  <c r="U1850" i="2"/>
  <c r="U1851" i="2"/>
  <c r="U1852" i="2"/>
  <c r="U1853" i="2"/>
  <c r="U1854" i="2"/>
  <c r="U1855" i="2"/>
  <c r="U1856" i="2"/>
  <c r="U1857" i="2"/>
  <c r="U1858" i="2"/>
  <c r="U1859" i="2"/>
  <c r="U1860" i="2"/>
  <c r="U1861" i="2"/>
  <c r="U1862" i="2"/>
  <c r="U1863" i="2"/>
  <c r="U1864" i="2"/>
  <c r="U1865" i="2"/>
  <c r="U1866" i="2"/>
  <c r="U1867" i="2"/>
  <c r="U1868" i="2"/>
  <c r="U1869" i="2"/>
  <c r="U1870" i="2"/>
  <c r="U1871" i="2"/>
  <c r="U1872" i="2"/>
  <c r="U1873" i="2"/>
  <c r="U1874" i="2"/>
  <c r="U1875" i="2"/>
  <c r="U1876" i="2"/>
  <c r="U1877" i="2"/>
  <c r="U1878" i="2"/>
  <c r="U1879" i="2"/>
  <c r="U1880" i="2"/>
  <c r="U1881" i="2"/>
  <c r="U1882" i="2"/>
  <c r="U1883" i="2"/>
  <c r="U1884" i="2"/>
  <c r="U1885" i="2"/>
  <c r="U1886" i="2"/>
  <c r="U1887" i="2"/>
  <c r="U1888" i="2"/>
  <c r="U1889" i="2"/>
  <c r="U1890" i="2"/>
  <c r="U1891" i="2"/>
  <c r="U1892" i="2"/>
  <c r="U1893" i="2"/>
  <c r="U1894" i="2"/>
  <c r="U1895" i="2"/>
  <c r="U1896" i="2"/>
  <c r="U1897" i="2"/>
  <c r="U1898" i="2"/>
  <c r="U1899" i="2"/>
  <c r="U1900" i="2"/>
  <c r="U1901" i="2"/>
  <c r="U1902" i="2"/>
  <c r="U1903" i="2"/>
  <c r="U1904" i="2"/>
  <c r="U1905" i="2"/>
  <c r="U1906" i="2"/>
  <c r="U1907" i="2"/>
  <c r="U1908" i="2"/>
  <c r="U1909" i="2"/>
  <c r="U1910" i="2"/>
  <c r="U1911" i="2"/>
  <c r="U1912" i="2"/>
  <c r="U1913" i="2"/>
  <c r="U1914" i="2"/>
  <c r="U1915" i="2"/>
  <c r="U1916" i="2"/>
  <c r="U1917" i="2"/>
  <c r="U1918" i="2"/>
  <c r="U1919" i="2"/>
  <c r="U1920" i="2"/>
  <c r="U1921" i="2"/>
  <c r="U1922" i="2"/>
  <c r="U1923" i="2"/>
  <c r="U1924" i="2"/>
  <c r="U1925" i="2"/>
  <c r="U1926" i="2"/>
  <c r="U1927" i="2"/>
  <c r="U1928" i="2"/>
  <c r="U1929" i="2"/>
  <c r="U1930" i="2"/>
  <c r="U1931" i="2"/>
  <c r="U1932" i="2"/>
  <c r="U1933" i="2"/>
  <c r="U1934" i="2"/>
  <c r="U1935" i="2"/>
  <c r="U1936" i="2"/>
  <c r="U1937" i="2"/>
  <c r="U1938" i="2"/>
  <c r="U1939" i="2"/>
  <c r="U1940" i="2"/>
  <c r="U1941" i="2"/>
  <c r="U1942" i="2"/>
  <c r="U1943" i="2"/>
  <c r="U1944" i="2"/>
  <c r="U1945" i="2"/>
  <c r="U1946" i="2"/>
  <c r="U1947" i="2"/>
  <c r="U1948" i="2"/>
  <c r="U1949" i="2"/>
  <c r="U1950" i="2"/>
  <c r="U1951" i="2"/>
  <c r="U1952" i="2"/>
  <c r="U1953" i="2"/>
  <c r="U1954" i="2"/>
  <c r="U1955" i="2"/>
  <c r="U1956" i="2"/>
  <c r="U1957" i="2"/>
  <c r="U1958" i="2"/>
  <c r="U1959" i="2"/>
  <c r="U1960" i="2"/>
  <c r="U1961" i="2"/>
  <c r="U1962" i="2"/>
  <c r="U1963" i="2"/>
  <c r="U1964" i="2"/>
  <c r="U1965" i="2"/>
  <c r="U1966" i="2"/>
  <c r="U1967" i="2"/>
  <c r="U1968" i="2"/>
  <c r="U1969" i="2"/>
  <c r="U1970" i="2"/>
  <c r="U1971" i="2"/>
  <c r="U1972" i="2"/>
  <c r="U1973" i="2"/>
  <c r="U1974" i="2"/>
  <c r="U1975" i="2"/>
  <c r="U1976" i="2"/>
  <c r="U1977" i="2"/>
  <c r="U1978" i="2"/>
  <c r="U1979" i="2"/>
  <c r="U1980" i="2"/>
  <c r="U1981" i="2"/>
  <c r="U1982" i="2"/>
  <c r="U1983" i="2"/>
  <c r="U1984" i="2"/>
  <c r="U1985" i="2"/>
  <c r="U1986" i="2"/>
  <c r="U1987" i="2"/>
  <c r="U1988" i="2"/>
  <c r="U1989" i="2"/>
  <c r="U1990" i="2"/>
  <c r="U1991" i="2"/>
  <c r="U1992" i="2"/>
  <c r="U1993" i="2"/>
  <c r="U1994" i="2"/>
  <c r="U1995" i="2"/>
  <c r="U1996" i="2"/>
  <c r="U1997" i="2"/>
  <c r="U1998" i="2"/>
  <c r="U1999" i="2"/>
  <c r="U2000" i="2"/>
  <c r="U2001" i="2"/>
  <c r="U2002" i="2"/>
  <c r="U2003" i="2"/>
  <c r="U2004" i="2"/>
  <c r="U2005" i="2"/>
  <c r="U2006" i="2"/>
  <c r="U2007" i="2"/>
  <c r="U2008" i="2"/>
  <c r="U2009" i="2"/>
  <c r="U2010" i="2"/>
  <c r="U2011" i="2"/>
  <c r="U2012" i="2"/>
  <c r="U2013" i="2"/>
  <c r="U2014" i="2"/>
  <c r="U2015" i="2"/>
  <c r="U2016" i="2"/>
  <c r="U2017" i="2"/>
  <c r="U2018" i="2"/>
  <c r="U2019" i="2"/>
  <c r="U2020" i="2"/>
  <c r="U2021" i="2"/>
  <c r="U2022" i="2"/>
  <c r="U2023" i="2"/>
  <c r="U2024" i="2"/>
  <c r="U2025" i="2"/>
  <c r="U2026" i="2"/>
  <c r="U2027" i="2"/>
  <c r="U2028" i="2"/>
  <c r="U2029" i="2"/>
  <c r="U2030" i="2"/>
  <c r="U2031" i="2"/>
  <c r="U2032" i="2"/>
  <c r="U2033" i="2"/>
  <c r="U2034" i="2"/>
  <c r="U2035" i="2"/>
  <c r="U2036" i="2"/>
  <c r="U2037" i="2"/>
  <c r="U2038" i="2"/>
  <c r="U2039" i="2"/>
  <c r="U2040" i="2"/>
  <c r="U2041" i="2"/>
  <c r="U2042" i="2"/>
  <c r="U2043" i="2"/>
  <c r="U2044" i="2"/>
  <c r="U2045" i="2"/>
  <c r="U2046" i="2"/>
  <c r="U2047" i="2"/>
  <c r="U2048" i="2"/>
  <c r="U2049" i="2"/>
  <c r="U2050" i="2"/>
  <c r="U2051" i="2"/>
  <c r="U2052" i="2"/>
  <c r="U2053" i="2"/>
  <c r="U2054" i="2"/>
  <c r="U2055" i="2"/>
  <c r="U2056" i="2"/>
  <c r="U2057" i="2"/>
  <c r="U2058" i="2"/>
  <c r="U2059" i="2"/>
  <c r="U2060" i="2"/>
  <c r="U2061" i="2"/>
  <c r="U2062" i="2"/>
  <c r="U2063" i="2"/>
  <c r="U2064" i="2"/>
  <c r="U2065" i="2"/>
  <c r="U2066" i="2"/>
  <c r="U2067" i="2"/>
  <c r="U2068" i="2"/>
  <c r="U2069" i="2"/>
  <c r="U2070" i="2"/>
  <c r="U2071" i="2"/>
  <c r="U2072" i="2"/>
  <c r="U2073" i="2"/>
  <c r="U2074" i="2"/>
  <c r="U2075" i="2"/>
  <c r="U2076" i="2"/>
  <c r="U2077" i="2"/>
  <c r="U2078" i="2"/>
  <c r="U2079" i="2"/>
  <c r="U2080" i="2"/>
  <c r="U2081" i="2"/>
  <c r="U2082" i="2"/>
  <c r="U2083" i="2"/>
  <c r="U2084" i="2"/>
  <c r="U2085" i="2"/>
  <c r="U2086" i="2"/>
  <c r="U2087" i="2"/>
  <c r="U2088" i="2"/>
  <c r="U2089" i="2"/>
  <c r="U2090" i="2"/>
  <c r="U2091" i="2"/>
  <c r="U2092" i="2"/>
  <c r="U2093" i="2"/>
  <c r="U2094" i="2"/>
  <c r="U2095" i="2"/>
  <c r="U2096" i="2"/>
  <c r="U2097" i="2"/>
  <c r="U2098" i="2"/>
  <c r="U2099" i="2"/>
  <c r="U2100" i="2"/>
  <c r="U2101" i="2"/>
  <c r="U2102" i="2"/>
  <c r="U2103" i="2"/>
  <c r="U2104" i="2"/>
  <c r="U2105" i="2"/>
  <c r="U2106" i="2"/>
  <c r="U2107" i="2"/>
  <c r="U2108" i="2"/>
  <c r="U2109" i="2"/>
  <c r="U2110" i="2"/>
  <c r="U2111" i="2"/>
  <c r="U2112" i="2"/>
  <c r="U2113" i="2"/>
  <c r="U2114" i="2"/>
  <c r="U2115" i="2"/>
  <c r="U2116" i="2"/>
  <c r="U2117" i="2"/>
  <c r="U2118" i="2"/>
  <c r="U2119" i="2"/>
  <c r="U2120" i="2"/>
  <c r="U2121" i="2"/>
  <c r="U2122" i="2"/>
  <c r="U2123" i="2"/>
  <c r="U2124" i="2"/>
  <c r="U2125" i="2"/>
  <c r="U2126" i="2"/>
  <c r="U2127" i="2"/>
  <c r="U2128" i="2"/>
  <c r="U2129" i="2"/>
  <c r="U2130" i="2"/>
  <c r="U2131" i="2"/>
  <c r="U2132" i="2"/>
  <c r="U2133" i="2"/>
  <c r="U2134" i="2"/>
  <c r="U2135" i="2"/>
  <c r="U2136" i="2"/>
  <c r="U2137" i="2"/>
  <c r="U2138" i="2"/>
  <c r="U2139" i="2"/>
  <c r="U2140" i="2"/>
  <c r="U2141" i="2"/>
  <c r="U2142" i="2"/>
  <c r="U2143" i="2"/>
  <c r="U2144" i="2"/>
  <c r="U2145" i="2"/>
  <c r="U2146" i="2"/>
  <c r="U2147" i="2"/>
  <c r="U2148" i="2"/>
  <c r="U2149" i="2"/>
  <c r="U2150" i="2"/>
  <c r="U2151" i="2"/>
  <c r="U2152" i="2"/>
  <c r="U2153" i="2"/>
  <c r="U2154" i="2"/>
  <c r="U2155" i="2"/>
  <c r="U2156" i="2"/>
  <c r="U2157" i="2"/>
  <c r="U2158" i="2"/>
  <c r="U2159" i="2"/>
  <c r="U2160" i="2"/>
  <c r="U2161" i="2"/>
  <c r="U2162" i="2"/>
  <c r="U2163" i="2"/>
  <c r="U2164" i="2"/>
  <c r="U2165" i="2"/>
  <c r="U2166" i="2"/>
  <c r="U2167" i="2"/>
  <c r="U2168" i="2"/>
  <c r="U2169" i="2"/>
  <c r="U2170" i="2"/>
  <c r="U2171" i="2"/>
  <c r="U2172" i="2"/>
  <c r="U2173" i="2"/>
  <c r="U2174" i="2"/>
  <c r="U2175" i="2"/>
  <c r="U2176" i="2"/>
  <c r="U2177" i="2"/>
  <c r="U2178" i="2"/>
  <c r="U2179" i="2"/>
  <c r="U2180" i="2"/>
  <c r="U2181" i="2"/>
  <c r="U2182" i="2"/>
  <c r="U2183" i="2"/>
  <c r="U2184" i="2"/>
  <c r="U2185" i="2"/>
  <c r="U2186" i="2"/>
  <c r="U2187" i="2"/>
  <c r="U2188" i="2"/>
  <c r="U2189" i="2"/>
  <c r="U2190" i="2"/>
  <c r="U2191" i="2"/>
  <c r="U2192" i="2"/>
  <c r="U2193" i="2"/>
  <c r="U2194" i="2"/>
  <c r="U2195" i="2"/>
  <c r="U2196" i="2"/>
  <c r="U2197" i="2"/>
  <c r="U2198" i="2"/>
  <c r="U2199" i="2"/>
  <c r="U2200" i="2"/>
  <c r="U2201" i="2"/>
  <c r="U2202" i="2"/>
  <c r="U2203" i="2"/>
  <c r="U2204" i="2"/>
  <c r="U2205" i="2"/>
  <c r="U2206" i="2"/>
  <c r="U2207" i="2"/>
  <c r="U2208" i="2"/>
  <c r="U2209" i="2"/>
  <c r="U2210" i="2"/>
  <c r="U2211" i="2"/>
  <c r="U2212" i="2"/>
  <c r="U2213" i="2"/>
  <c r="U2214" i="2"/>
  <c r="U2215" i="2"/>
  <c r="U2216" i="2"/>
  <c r="U2217" i="2"/>
  <c r="U2218" i="2"/>
  <c r="U2219" i="2"/>
  <c r="U2220" i="2"/>
  <c r="U2221" i="2"/>
  <c r="U2222" i="2"/>
  <c r="U2223" i="2"/>
  <c r="U2224" i="2"/>
  <c r="U2225" i="2"/>
  <c r="U2226" i="2"/>
  <c r="U2227" i="2"/>
  <c r="U2228" i="2"/>
  <c r="U2229" i="2"/>
  <c r="U2230" i="2"/>
  <c r="U2231" i="2"/>
  <c r="U2232" i="2"/>
  <c r="U2233" i="2"/>
  <c r="U2234" i="2"/>
  <c r="U2235" i="2"/>
  <c r="U2236" i="2"/>
  <c r="U2237" i="2"/>
  <c r="U2238" i="2"/>
  <c r="U2239" i="2"/>
  <c r="U2240" i="2"/>
  <c r="U2241" i="2"/>
  <c r="U2242" i="2"/>
  <c r="U2243" i="2"/>
  <c r="U2244" i="2"/>
  <c r="U2245" i="2"/>
  <c r="U2246" i="2"/>
  <c r="U2247" i="2"/>
  <c r="U2248" i="2"/>
  <c r="U2249" i="2"/>
  <c r="U2250" i="2"/>
  <c r="U2251" i="2"/>
  <c r="U2252" i="2"/>
  <c r="U2253" i="2"/>
  <c r="U2254" i="2"/>
  <c r="U2255" i="2"/>
  <c r="U2256" i="2"/>
  <c r="U2257" i="2"/>
  <c r="U2258" i="2"/>
  <c r="U2259" i="2"/>
  <c r="U2260" i="2"/>
  <c r="U2261" i="2"/>
  <c r="U2262" i="2"/>
  <c r="U2263" i="2"/>
  <c r="U2264" i="2"/>
  <c r="U2265" i="2"/>
  <c r="U2266" i="2"/>
  <c r="U2267" i="2"/>
  <c r="U2268" i="2"/>
  <c r="U2269" i="2"/>
  <c r="U2270" i="2"/>
  <c r="U2271" i="2"/>
  <c r="U2272" i="2"/>
  <c r="U2273" i="2"/>
  <c r="U2274" i="2"/>
  <c r="U2275" i="2"/>
  <c r="U2276" i="2"/>
  <c r="U2277" i="2"/>
  <c r="U2278" i="2"/>
  <c r="U2279" i="2"/>
  <c r="U2280" i="2"/>
  <c r="U2281" i="2"/>
  <c r="U2282" i="2"/>
  <c r="U2283" i="2"/>
  <c r="U2284" i="2"/>
  <c r="U2285" i="2"/>
  <c r="U2286" i="2"/>
  <c r="U2287" i="2"/>
  <c r="U2288" i="2"/>
  <c r="U2289" i="2"/>
  <c r="U2290" i="2"/>
  <c r="U2291" i="2"/>
  <c r="U2292" i="2"/>
  <c r="U2293" i="2"/>
  <c r="U2294" i="2"/>
  <c r="U2295" i="2"/>
  <c r="U2296" i="2"/>
  <c r="U2297" i="2"/>
  <c r="U2298" i="2"/>
  <c r="U2299" i="2"/>
  <c r="U2300" i="2"/>
  <c r="U2301" i="2"/>
  <c r="U2302" i="2"/>
  <c r="U2303" i="2"/>
  <c r="U2304" i="2"/>
  <c r="U2305" i="2"/>
  <c r="U2306" i="2"/>
  <c r="U2307" i="2"/>
  <c r="U2308" i="2"/>
  <c r="U2309" i="2"/>
  <c r="U2310" i="2"/>
  <c r="U2311" i="2"/>
  <c r="U2312" i="2"/>
  <c r="U2313" i="2"/>
  <c r="U2314" i="2"/>
  <c r="U2315" i="2"/>
  <c r="U2316" i="2"/>
  <c r="U2317" i="2"/>
  <c r="U2318" i="2"/>
  <c r="U2319" i="2"/>
  <c r="U2320" i="2"/>
  <c r="U2321" i="2"/>
  <c r="U2322" i="2"/>
  <c r="U2323" i="2"/>
  <c r="U2324" i="2"/>
  <c r="U2325" i="2"/>
  <c r="U2326" i="2"/>
  <c r="U2327" i="2"/>
  <c r="U2328" i="2"/>
  <c r="U2329" i="2"/>
  <c r="U2330" i="2"/>
  <c r="U2331" i="2"/>
  <c r="U2332" i="2"/>
  <c r="U2333" i="2"/>
  <c r="U2334" i="2"/>
  <c r="U2335" i="2"/>
  <c r="U2336" i="2"/>
  <c r="U2337" i="2"/>
  <c r="U2338" i="2"/>
  <c r="U2339" i="2"/>
  <c r="U2340" i="2"/>
  <c r="U2341" i="2"/>
  <c r="U2342" i="2"/>
  <c r="U2343" i="2"/>
  <c r="U2344" i="2"/>
  <c r="U2345" i="2"/>
  <c r="U2346" i="2"/>
  <c r="U2347" i="2"/>
  <c r="U2348" i="2"/>
  <c r="U2349" i="2"/>
  <c r="U2350" i="2"/>
  <c r="U2351" i="2"/>
  <c r="U2352" i="2"/>
  <c r="U2353" i="2"/>
  <c r="U2354" i="2"/>
  <c r="U2355" i="2"/>
  <c r="U2356" i="2"/>
  <c r="U2357" i="2"/>
  <c r="U2358" i="2"/>
  <c r="U2359" i="2"/>
  <c r="U2360" i="2"/>
  <c r="U2361" i="2"/>
  <c r="U2362" i="2"/>
  <c r="U2363" i="2"/>
  <c r="U2364" i="2"/>
  <c r="U2365" i="2"/>
  <c r="U2366" i="2"/>
  <c r="U2367" i="2"/>
  <c r="U2368" i="2"/>
  <c r="U2369" i="2"/>
  <c r="U2370" i="2"/>
  <c r="U2371" i="2"/>
  <c r="U2372" i="2"/>
  <c r="U2373" i="2"/>
  <c r="U2374" i="2"/>
  <c r="U2375" i="2"/>
  <c r="U2376" i="2"/>
  <c r="U2377" i="2"/>
  <c r="U2378" i="2"/>
  <c r="U2379" i="2"/>
  <c r="U2380" i="2"/>
  <c r="U2381" i="2"/>
  <c r="U2382" i="2"/>
  <c r="U2383" i="2"/>
  <c r="U2384" i="2"/>
  <c r="U2385" i="2"/>
  <c r="U2386" i="2"/>
  <c r="U2387" i="2"/>
  <c r="U2388" i="2"/>
  <c r="U2389" i="2"/>
  <c r="U2390" i="2"/>
  <c r="U2391" i="2"/>
  <c r="U2392" i="2"/>
  <c r="U2393" i="2"/>
  <c r="U2394" i="2"/>
  <c r="U2395" i="2"/>
  <c r="U2396" i="2"/>
  <c r="U2397" i="2"/>
  <c r="U2398" i="2"/>
  <c r="U2399" i="2"/>
  <c r="U2400" i="2"/>
  <c r="U2401" i="2"/>
  <c r="U2402" i="2"/>
  <c r="U2403" i="2"/>
  <c r="U2404" i="2"/>
  <c r="U2405" i="2"/>
  <c r="U2406" i="2"/>
  <c r="U2407" i="2"/>
  <c r="U2408" i="2"/>
  <c r="U2409" i="2"/>
  <c r="U2410" i="2"/>
  <c r="U2411" i="2"/>
  <c r="U2412" i="2"/>
  <c r="U2413" i="2"/>
  <c r="U2414" i="2"/>
  <c r="U2415" i="2"/>
  <c r="U2416" i="2"/>
  <c r="U2417" i="2"/>
  <c r="U2418" i="2"/>
  <c r="U2419" i="2"/>
  <c r="U2420" i="2"/>
  <c r="U2421" i="2"/>
  <c r="U2422" i="2"/>
  <c r="U2423" i="2"/>
  <c r="U2424" i="2"/>
  <c r="U2425" i="2"/>
  <c r="U2426" i="2"/>
  <c r="U2427" i="2"/>
  <c r="U2428" i="2"/>
  <c r="U2429" i="2"/>
  <c r="U2430" i="2"/>
  <c r="U2431" i="2"/>
  <c r="U2432" i="2"/>
  <c r="U2433" i="2"/>
  <c r="U2434" i="2"/>
  <c r="U2435" i="2"/>
  <c r="U2436" i="2"/>
  <c r="U2437" i="2"/>
  <c r="U2438" i="2"/>
  <c r="U2439" i="2"/>
  <c r="U2440" i="2"/>
  <c r="U2441" i="2"/>
  <c r="U2442" i="2"/>
  <c r="U2443" i="2"/>
  <c r="U2444" i="2"/>
  <c r="U2445" i="2"/>
  <c r="U2446" i="2"/>
  <c r="U2447" i="2"/>
  <c r="U2448" i="2"/>
  <c r="U2449" i="2"/>
  <c r="U2450" i="2"/>
  <c r="U2451" i="2"/>
  <c r="U2452" i="2"/>
  <c r="U2453" i="2"/>
  <c r="U2454" i="2"/>
  <c r="U2455" i="2"/>
  <c r="U2456" i="2"/>
  <c r="U2457" i="2"/>
  <c r="U2458" i="2"/>
  <c r="U2459" i="2"/>
  <c r="U2460" i="2"/>
  <c r="U2461" i="2"/>
  <c r="U2462" i="2"/>
  <c r="U2463" i="2"/>
  <c r="U2464" i="2"/>
  <c r="U2465" i="2"/>
  <c r="U2466" i="2"/>
  <c r="U2467" i="2"/>
  <c r="U2468" i="2"/>
  <c r="U2469" i="2"/>
  <c r="U2470" i="2"/>
  <c r="U2471" i="2"/>
  <c r="U2472" i="2"/>
  <c r="U2473" i="2"/>
  <c r="U2474" i="2"/>
  <c r="U2475" i="2"/>
  <c r="U2476" i="2"/>
  <c r="U2477" i="2"/>
  <c r="U2478" i="2"/>
  <c r="U2479" i="2"/>
  <c r="U2480" i="2"/>
  <c r="U2481" i="2"/>
  <c r="U2482" i="2"/>
  <c r="U2483" i="2"/>
  <c r="U2484" i="2"/>
  <c r="U2485" i="2"/>
  <c r="U2486" i="2"/>
  <c r="U2487" i="2"/>
  <c r="U2488" i="2"/>
  <c r="U2489" i="2"/>
  <c r="U2490" i="2"/>
  <c r="U2491" i="2"/>
  <c r="U2492" i="2"/>
  <c r="U2493" i="2"/>
  <c r="U2494" i="2"/>
  <c r="U2495" i="2"/>
  <c r="U2496" i="2"/>
  <c r="U2497" i="2"/>
  <c r="U2498" i="2"/>
  <c r="U2499" i="2"/>
  <c r="U2500" i="2"/>
  <c r="U2501" i="2"/>
  <c r="U2502" i="2"/>
  <c r="U2503" i="2"/>
  <c r="U2504" i="2"/>
  <c r="U2505" i="2"/>
  <c r="U2506" i="2"/>
  <c r="U2507" i="2"/>
  <c r="U2508" i="2"/>
  <c r="U2509" i="2"/>
  <c r="U2510" i="2"/>
  <c r="U2511" i="2"/>
  <c r="U2512" i="2"/>
  <c r="U2513" i="2"/>
  <c r="U2514" i="2"/>
  <c r="U2515" i="2"/>
  <c r="U2516" i="2"/>
  <c r="U2517" i="2"/>
  <c r="U2518" i="2"/>
  <c r="U2519" i="2"/>
  <c r="U2520" i="2"/>
  <c r="U2521" i="2"/>
  <c r="U2522" i="2"/>
  <c r="U2523" i="2"/>
  <c r="U2524" i="2"/>
  <c r="U2525" i="2"/>
  <c r="U2526" i="2"/>
  <c r="U2527" i="2"/>
  <c r="U2528" i="2"/>
  <c r="U2529" i="2"/>
  <c r="U2530" i="2"/>
  <c r="U2531" i="2"/>
  <c r="U2532" i="2"/>
  <c r="U2533" i="2"/>
  <c r="U2534" i="2"/>
  <c r="U2535" i="2"/>
  <c r="U2536" i="2"/>
  <c r="U2537" i="2"/>
  <c r="U2538" i="2"/>
  <c r="U2539" i="2"/>
  <c r="U2540" i="2"/>
  <c r="U2541" i="2"/>
  <c r="U2542" i="2"/>
  <c r="U2543" i="2"/>
  <c r="U2544" i="2"/>
  <c r="U2545" i="2"/>
  <c r="U2546" i="2"/>
  <c r="U2547" i="2"/>
  <c r="U2548" i="2"/>
  <c r="U2549" i="2"/>
  <c r="U2550" i="2"/>
  <c r="U2551" i="2"/>
  <c r="U2552" i="2"/>
  <c r="U2553" i="2"/>
  <c r="U2554" i="2"/>
  <c r="U2555" i="2"/>
  <c r="U2556" i="2"/>
  <c r="U2557" i="2"/>
  <c r="U2558" i="2"/>
  <c r="U2559" i="2"/>
  <c r="U2560" i="2"/>
  <c r="U2561" i="2"/>
  <c r="U2562" i="2"/>
  <c r="U2563" i="2"/>
  <c r="U2564" i="2"/>
  <c r="U2565" i="2"/>
  <c r="U2566" i="2"/>
  <c r="U2567" i="2"/>
  <c r="U2568" i="2"/>
  <c r="U2569" i="2"/>
  <c r="U2570" i="2"/>
  <c r="U2571" i="2"/>
  <c r="U2572" i="2"/>
  <c r="U2573" i="2"/>
  <c r="U2574" i="2"/>
  <c r="U2575" i="2"/>
  <c r="U2576" i="2"/>
  <c r="U2577" i="2"/>
  <c r="U2578" i="2"/>
  <c r="U2579" i="2"/>
  <c r="U2580" i="2"/>
  <c r="U2581" i="2"/>
  <c r="U2582" i="2"/>
  <c r="U2583" i="2"/>
  <c r="U2584" i="2"/>
  <c r="U2585" i="2"/>
  <c r="U2586" i="2"/>
  <c r="U2587" i="2"/>
  <c r="U2588" i="2"/>
  <c r="U2589" i="2"/>
  <c r="U2590" i="2"/>
  <c r="U2591" i="2"/>
  <c r="U2592" i="2"/>
  <c r="U2593" i="2"/>
  <c r="U2594" i="2"/>
  <c r="U2595" i="2"/>
  <c r="U2596" i="2"/>
  <c r="U2597" i="2"/>
  <c r="U2598" i="2"/>
  <c r="U2599" i="2"/>
  <c r="U2600" i="2"/>
  <c r="U2601" i="2"/>
  <c r="U2602" i="2"/>
  <c r="U2603" i="2"/>
  <c r="U2604" i="2"/>
  <c r="U2605" i="2"/>
  <c r="U2606" i="2"/>
  <c r="U2607" i="2"/>
  <c r="U2608" i="2"/>
  <c r="U2609" i="2"/>
  <c r="U2610" i="2"/>
  <c r="U2611" i="2"/>
  <c r="U2612" i="2"/>
  <c r="U2613" i="2"/>
  <c r="U2614" i="2"/>
  <c r="U2615" i="2"/>
  <c r="U2616" i="2"/>
  <c r="U2617" i="2"/>
  <c r="U2618" i="2"/>
  <c r="U2619" i="2"/>
  <c r="U2620" i="2"/>
  <c r="U2621" i="2"/>
  <c r="U2622" i="2"/>
  <c r="U2623" i="2"/>
  <c r="U2624" i="2"/>
  <c r="U2625" i="2"/>
  <c r="U2626" i="2"/>
  <c r="U2627" i="2"/>
  <c r="U2628" i="2"/>
  <c r="U2629" i="2"/>
  <c r="U2630" i="2"/>
  <c r="U2631" i="2"/>
  <c r="U2632" i="2"/>
  <c r="U2633" i="2"/>
  <c r="U2634" i="2"/>
  <c r="U2635" i="2"/>
  <c r="U2636" i="2"/>
  <c r="U2637" i="2"/>
  <c r="U2638" i="2"/>
  <c r="U2639" i="2"/>
  <c r="U2640" i="2"/>
  <c r="U2641" i="2"/>
  <c r="U2642" i="2"/>
  <c r="U2643" i="2"/>
  <c r="U2644" i="2"/>
  <c r="U2645" i="2"/>
  <c r="U2646" i="2"/>
  <c r="U2647" i="2"/>
  <c r="U2648" i="2"/>
  <c r="U2649" i="2"/>
  <c r="U2650" i="2"/>
  <c r="U2651" i="2"/>
  <c r="U2652" i="2"/>
  <c r="U2653" i="2"/>
  <c r="U2654" i="2"/>
  <c r="U2655" i="2"/>
  <c r="U2656" i="2"/>
  <c r="U2657" i="2"/>
  <c r="U2658" i="2"/>
  <c r="U2659" i="2"/>
  <c r="U2660" i="2"/>
  <c r="U2661" i="2"/>
  <c r="U2662" i="2"/>
  <c r="U2663" i="2"/>
  <c r="U2664" i="2"/>
  <c r="U2665" i="2"/>
  <c r="U2666" i="2"/>
  <c r="U2667" i="2"/>
  <c r="U2668" i="2"/>
  <c r="U2669" i="2"/>
  <c r="U2670" i="2"/>
  <c r="U2671" i="2"/>
  <c r="U2672" i="2"/>
  <c r="U2673" i="2"/>
  <c r="U2674" i="2"/>
  <c r="U2675" i="2"/>
  <c r="U2676" i="2"/>
  <c r="U2677" i="2"/>
  <c r="U2678" i="2"/>
  <c r="U2679" i="2"/>
  <c r="U2680" i="2"/>
  <c r="U2681" i="2"/>
  <c r="U2682" i="2"/>
  <c r="U2683" i="2"/>
  <c r="U2684" i="2"/>
  <c r="U2685" i="2"/>
  <c r="U2686" i="2"/>
  <c r="U2687" i="2"/>
  <c r="U2688" i="2"/>
  <c r="U2689" i="2"/>
  <c r="U2690" i="2"/>
  <c r="U2691" i="2"/>
  <c r="U2692" i="2"/>
  <c r="U2693" i="2"/>
  <c r="U2694" i="2"/>
  <c r="U2695" i="2"/>
  <c r="U2696" i="2"/>
  <c r="U2697" i="2"/>
  <c r="U2698" i="2"/>
  <c r="U2699" i="2"/>
  <c r="U2700" i="2"/>
  <c r="U2701" i="2"/>
  <c r="U2702" i="2"/>
  <c r="U2703" i="2"/>
  <c r="U2704" i="2"/>
  <c r="U2705" i="2"/>
  <c r="U2706" i="2"/>
  <c r="U2707" i="2"/>
  <c r="U2708" i="2"/>
  <c r="U2709" i="2"/>
  <c r="U2710" i="2"/>
  <c r="U2711" i="2"/>
  <c r="U2712" i="2"/>
  <c r="U2713" i="2"/>
  <c r="U2714" i="2"/>
  <c r="U2715" i="2"/>
  <c r="U2716" i="2"/>
  <c r="U2717" i="2"/>
  <c r="U2718" i="2"/>
  <c r="U2719" i="2"/>
  <c r="U2720" i="2"/>
  <c r="U2721" i="2"/>
  <c r="U2722" i="2"/>
  <c r="U2723" i="2"/>
  <c r="U2724" i="2"/>
  <c r="U2725" i="2"/>
  <c r="U2726" i="2"/>
  <c r="U2727" i="2"/>
  <c r="U2728" i="2"/>
  <c r="U2729" i="2"/>
  <c r="U2730" i="2"/>
  <c r="U2731" i="2"/>
  <c r="U2732" i="2"/>
  <c r="U2733" i="2"/>
  <c r="U2734" i="2"/>
  <c r="U2735" i="2"/>
  <c r="U2736" i="2"/>
  <c r="U2737" i="2"/>
  <c r="U2738" i="2"/>
  <c r="U2739" i="2"/>
  <c r="U2740" i="2"/>
  <c r="U2741" i="2"/>
  <c r="U2742" i="2"/>
  <c r="U2743" i="2"/>
  <c r="U2744" i="2"/>
  <c r="U2745" i="2"/>
  <c r="U2746" i="2"/>
  <c r="U2747" i="2"/>
  <c r="U2748" i="2"/>
  <c r="U2749" i="2"/>
  <c r="U2750" i="2"/>
  <c r="U2751" i="2"/>
  <c r="U2752" i="2"/>
  <c r="U2753" i="2"/>
  <c r="U2754" i="2"/>
  <c r="U2755" i="2"/>
  <c r="U2756" i="2"/>
  <c r="U2757" i="2"/>
  <c r="U2758" i="2"/>
  <c r="U2759" i="2"/>
  <c r="U2760" i="2"/>
  <c r="U2761" i="2"/>
  <c r="U2762" i="2"/>
  <c r="U2763" i="2"/>
  <c r="U2764" i="2"/>
  <c r="U2765" i="2"/>
  <c r="U2766" i="2"/>
  <c r="U2767" i="2"/>
  <c r="U2768" i="2"/>
  <c r="U2769" i="2"/>
  <c r="U2770" i="2"/>
  <c r="U2771" i="2"/>
  <c r="U2772" i="2"/>
  <c r="U2773" i="2"/>
  <c r="U2774" i="2"/>
  <c r="U2775" i="2"/>
  <c r="U2776" i="2"/>
  <c r="U2777" i="2"/>
  <c r="U2778" i="2"/>
  <c r="U2779" i="2"/>
  <c r="U2780" i="2"/>
  <c r="U2781" i="2"/>
  <c r="U2782" i="2"/>
  <c r="U2783" i="2"/>
  <c r="U2784" i="2"/>
  <c r="U2785" i="2"/>
  <c r="U2786" i="2"/>
  <c r="U2787" i="2"/>
  <c r="U2788" i="2"/>
  <c r="U2789" i="2"/>
  <c r="U2790" i="2"/>
  <c r="U2791" i="2"/>
  <c r="U2792" i="2"/>
  <c r="U2793" i="2"/>
  <c r="U2794" i="2"/>
  <c r="U2795" i="2"/>
  <c r="U2796" i="2"/>
  <c r="U2797" i="2"/>
  <c r="U2798" i="2"/>
  <c r="U2799" i="2"/>
  <c r="U2800" i="2"/>
  <c r="U2801" i="2"/>
  <c r="U2802" i="2"/>
  <c r="U2803" i="2"/>
  <c r="U2804" i="2"/>
  <c r="U2805" i="2"/>
  <c r="U2806" i="2"/>
  <c r="U2807" i="2"/>
  <c r="U2808" i="2"/>
  <c r="U2809" i="2"/>
  <c r="U2810" i="2"/>
  <c r="U2811" i="2"/>
  <c r="U2812" i="2"/>
  <c r="U2813" i="2"/>
  <c r="U2814" i="2"/>
  <c r="U2815" i="2"/>
  <c r="U2816" i="2"/>
  <c r="U2817" i="2"/>
  <c r="U2818" i="2"/>
  <c r="U2819" i="2"/>
  <c r="U2820" i="2"/>
  <c r="U2821" i="2"/>
  <c r="U2822" i="2"/>
  <c r="U2823" i="2"/>
  <c r="U2824" i="2"/>
  <c r="U2825" i="2"/>
  <c r="U2826" i="2"/>
  <c r="U2827" i="2"/>
  <c r="U2828" i="2"/>
  <c r="U2829" i="2"/>
  <c r="U2830" i="2"/>
  <c r="U2831" i="2"/>
  <c r="U2832" i="2"/>
  <c r="U2833" i="2"/>
  <c r="U2834" i="2"/>
  <c r="U2835" i="2"/>
  <c r="U2836" i="2"/>
  <c r="U2837" i="2"/>
  <c r="U2838" i="2"/>
  <c r="U2839" i="2"/>
  <c r="U2840" i="2"/>
  <c r="U2841" i="2"/>
  <c r="U2842" i="2"/>
  <c r="U2843" i="2"/>
  <c r="U2844" i="2"/>
  <c r="U2845" i="2"/>
  <c r="U2846" i="2"/>
  <c r="U2847" i="2"/>
  <c r="U2848" i="2"/>
  <c r="U2849" i="2"/>
  <c r="U2850" i="2"/>
  <c r="U2851" i="2"/>
  <c r="U2852" i="2"/>
  <c r="U2853" i="2"/>
  <c r="U2854" i="2"/>
  <c r="U2855" i="2"/>
  <c r="U2856" i="2"/>
  <c r="U2857" i="2"/>
  <c r="U2858" i="2"/>
  <c r="U2859" i="2"/>
  <c r="U2860" i="2"/>
  <c r="U2861" i="2"/>
  <c r="U2862" i="2"/>
  <c r="U2863" i="2"/>
  <c r="U2864" i="2"/>
  <c r="U2865" i="2"/>
  <c r="U2866" i="2"/>
  <c r="U2867" i="2"/>
  <c r="U2868" i="2"/>
  <c r="U2869" i="2"/>
  <c r="U2870" i="2"/>
  <c r="U2871" i="2"/>
  <c r="U2872" i="2"/>
  <c r="U2873" i="2"/>
  <c r="U2874" i="2"/>
  <c r="U2875" i="2"/>
  <c r="U2876" i="2"/>
  <c r="U2877" i="2"/>
  <c r="U2878" i="2"/>
  <c r="U2879" i="2"/>
  <c r="U2880" i="2"/>
  <c r="U2881" i="2"/>
  <c r="U2882" i="2"/>
  <c r="U2883" i="2"/>
  <c r="U2884" i="2"/>
  <c r="U2885" i="2"/>
  <c r="U2886" i="2"/>
  <c r="U2887" i="2"/>
  <c r="U2888" i="2"/>
  <c r="U2889" i="2"/>
  <c r="U2890" i="2"/>
  <c r="U2891" i="2"/>
  <c r="U2892" i="2"/>
  <c r="U2893" i="2"/>
  <c r="U2894" i="2"/>
  <c r="U2895" i="2"/>
  <c r="U2896" i="2"/>
  <c r="U2897" i="2"/>
  <c r="U2898" i="2"/>
  <c r="U2899" i="2"/>
  <c r="U2900" i="2"/>
  <c r="U2901" i="2"/>
  <c r="U2902" i="2"/>
  <c r="U2903" i="2"/>
  <c r="U2904" i="2"/>
  <c r="U2905" i="2"/>
  <c r="U2906" i="2"/>
  <c r="U2907" i="2"/>
  <c r="U2908" i="2"/>
  <c r="U2909" i="2"/>
  <c r="U2910" i="2"/>
  <c r="U2911" i="2"/>
  <c r="U2912" i="2"/>
  <c r="U2913" i="2"/>
  <c r="U2914" i="2"/>
  <c r="U2915" i="2"/>
  <c r="U2916" i="2"/>
  <c r="U2917" i="2"/>
  <c r="U2918" i="2"/>
  <c r="U2919" i="2"/>
  <c r="U2920" i="2"/>
  <c r="U2921" i="2"/>
  <c r="U2922" i="2"/>
  <c r="U2923" i="2"/>
  <c r="U2924" i="2"/>
  <c r="U2925" i="2"/>
  <c r="U2926" i="2"/>
  <c r="U2927" i="2"/>
  <c r="U2928" i="2"/>
  <c r="U2929" i="2"/>
  <c r="U2930" i="2"/>
  <c r="U2931" i="2"/>
  <c r="U2932" i="2"/>
  <c r="U2933" i="2"/>
  <c r="U2934" i="2"/>
  <c r="U2935" i="2"/>
  <c r="U2936" i="2"/>
  <c r="U2937" i="2"/>
  <c r="U2938" i="2"/>
  <c r="U2939" i="2"/>
  <c r="U2940" i="2"/>
  <c r="U2941" i="2"/>
  <c r="U2942" i="2"/>
  <c r="U2943" i="2"/>
  <c r="U2944" i="2"/>
  <c r="U2945" i="2"/>
  <c r="U2946" i="2"/>
  <c r="U2947" i="2"/>
  <c r="U2948" i="2"/>
  <c r="U2949" i="2"/>
  <c r="U2950" i="2"/>
  <c r="U2951" i="2"/>
  <c r="U2952" i="2"/>
  <c r="U2953" i="2"/>
  <c r="U2954" i="2"/>
  <c r="U2955" i="2"/>
  <c r="U2956" i="2"/>
  <c r="U2957" i="2"/>
  <c r="U2958" i="2"/>
  <c r="U2959" i="2"/>
  <c r="U2960" i="2"/>
  <c r="U2961" i="2"/>
  <c r="U2962" i="2"/>
  <c r="U2963" i="2"/>
  <c r="U2964" i="2"/>
  <c r="U2965" i="2"/>
  <c r="U2966" i="2"/>
  <c r="U2967" i="2"/>
  <c r="U2968" i="2"/>
  <c r="U2969" i="2"/>
  <c r="U2970" i="2"/>
  <c r="U2971" i="2"/>
  <c r="U2972" i="2"/>
  <c r="U2973" i="2"/>
  <c r="U2974" i="2"/>
  <c r="U2975" i="2"/>
  <c r="U2976" i="2"/>
  <c r="U2977" i="2"/>
  <c r="U2978" i="2"/>
  <c r="U2979" i="2"/>
  <c r="U2980" i="2"/>
  <c r="U2981" i="2"/>
  <c r="U2982" i="2"/>
  <c r="U2983" i="2"/>
  <c r="U2984" i="2"/>
  <c r="U2985" i="2"/>
  <c r="U2986" i="2"/>
  <c r="U2987" i="2"/>
  <c r="U2988" i="2"/>
  <c r="U2989" i="2"/>
  <c r="U2990" i="2"/>
  <c r="U2991" i="2"/>
  <c r="U2992" i="2"/>
  <c r="U2993" i="2"/>
  <c r="U2994" i="2"/>
  <c r="U2995" i="2"/>
  <c r="U2996" i="2"/>
  <c r="U2997" i="2"/>
  <c r="U2998" i="2"/>
  <c r="U2999" i="2"/>
  <c r="U10" i="2"/>
  <c r="U9" i="2"/>
  <c r="U8" i="2"/>
  <c r="U7" i="2"/>
  <c r="U6" i="2"/>
  <c r="U5" i="2"/>
  <c r="U4" i="2"/>
  <c r="U3" i="2"/>
</calcChain>
</file>

<file path=xl/sharedStrings.xml><?xml version="1.0" encoding="utf-8"?>
<sst xmlns="http://schemas.openxmlformats.org/spreadsheetml/2006/main" count="10923" uniqueCount="3136">
  <si>
    <t xml:space="preserve">CENNIK PODSTAWOWY </t>
  </si>
  <si>
    <t>KOBI LIGHT SP. Z O.O. SP.K.</t>
  </si>
  <si>
    <t>obowiązujący od dnia:</t>
  </si>
  <si>
    <t>GRUPA</t>
  </si>
  <si>
    <t>WPISZ RABAT %</t>
  </si>
  <si>
    <t xml:space="preserve">01KI SMD  </t>
  </si>
  <si>
    <t xml:space="preserve">01KI LŻAR </t>
  </si>
  <si>
    <t>01KI TASMY</t>
  </si>
  <si>
    <t>OPRAWY PRZEMYSŁOWE</t>
  </si>
  <si>
    <t>02KI L OPR</t>
  </si>
  <si>
    <t xml:space="preserve">02KI HERM </t>
  </si>
  <si>
    <t>02KI DELFI</t>
  </si>
  <si>
    <t>02KI TECHN</t>
  </si>
  <si>
    <t>OPRAWY DOMOWE</t>
  </si>
  <si>
    <t xml:space="preserve">03KI ART  </t>
  </si>
  <si>
    <t>03KI BIURK</t>
  </si>
  <si>
    <t>03KI L MEB</t>
  </si>
  <si>
    <t xml:space="preserve">03KI OH   </t>
  </si>
  <si>
    <t xml:space="preserve">03KI OH L </t>
  </si>
  <si>
    <t>03KI PLAFO</t>
  </si>
  <si>
    <t>03KI DOGRU</t>
  </si>
  <si>
    <t>03KI OGRÓD</t>
  </si>
  <si>
    <t>03KI CHOIN</t>
  </si>
  <si>
    <t>AKCESORIA</t>
  </si>
  <si>
    <t xml:space="preserve">04KI LX   </t>
  </si>
  <si>
    <t xml:space="preserve">04KI PC   </t>
  </si>
  <si>
    <t>04KI AKCES</t>
  </si>
  <si>
    <t>04KI L AKC</t>
  </si>
  <si>
    <t xml:space="preserve">04KICZZAM </t>
  </si>
  <si>
    <t>URZĄDZENIA ELEKTRYCZNE</t>
  </si>
  <si>
    <t xml:space="preserve">05KI WENT </t>
  </si>
  <si>
    <t>ceny cennikowe zawierają opłaty KGO</t>
  </si>
  <si>
    <t>ceny cennikowe nie zawierają podatku VAT (ceny netto)</t>
  </si>
  <si>
    <t>BDO: 000003217</t>
  </si>
  <si>
    <t>www.kobi.pl</t>
  </si>
  <si>
    <t>Cennik obowiązujący od dnia:</t>
  </si>
  <si>
    <t>KATEGORIA</t>
  </si>
  <si>
    <t>PODKATEGORIA</t>
  </si>
  <si>
    <t>TYP</t>
  </si>
  <si>
    <t>MARKA</t>
  </si>
  <si>
    <t>UWAGI</t>
  </si>
  <si>
    <t>ARTYKUŁ</t>
  </si>
  <si>
    <t>INDEKS</t>
  </si>
  <si>
    <t>CENA CENNIKOWA</t>
  </si>
  <si>
    <t>CENA 
PO RABACIE</t>
  </si>
  <si>
    <t>w tym KGO</t>
  </si>
  <si>
    <t>EEI</t>
  </si>
  <si>
    <t>KOD EAN</t>
  </si>
  <si>
    <t>KOD EAN ZBIORCZY</t>
  </si>
  <si>
    <t>KOD CN</t>
  </si>
  <si>
    <t>JEDNOSTKA MIARY</t>
  </si>
  <si>
    <t>ILOŚĆ W OPAKOWANIU ZBIORCZYM</t>
  </si>
  <si>
    <t>ILOŚĆ NA PALECIE</t>
  </si>
  <si>
    <t>DATA WAŻNOŚCI / GWARANCJA</t>
  </si>
  <si>
    <t>www</t>
  </si>
  <si>
    <t>LINK</t>
  </si>
  <si>
    <t>WAGA NETTO [KG]</t>
  </si>
  <si>
    <t>WAGA BRUTTO [KG]</t>
  </si>
  <si>
    <t>DŁUGOŚĆ [MM]</t>
  </si>
  <si>
    <t>SZEROKOŚĆ [MM]</t>
  </si>
  <si>
    <t>WYSOKOŚĆ [MM]</t>
  </si>
  <si>
    <t>SPLIT PAYMENT</t>
  </si>
  <si>
    <t>GTU</t>
  </si>
  <si>
    <t>KOBI</t>
  </si>
  <si>
    <t/>
  </si>
  <si>
    <t xml:space="preserve">OPRAWA KANAŁOWA OWAL 100 SIATKA METAL   </t>
  </si>
  <si>
    <t>KKSA100WME</t>
  </si>
  <si>
    <t xml:space="preserve">A++ - E   </t>
  </si>
  <si>
    <t>5900605092125</t>
  </si>
  <si>
    <t>9405 40 31</t>
  </si>
  <si>
    <t>SZT</t>
  </si>
  <si>
    <t xml:space="preserve">2 LATA    </t>
  </si>
  <si>
    <t>https://sklep.kobi.pl/produkt/oprawa-kanalowa-owal-100-siatka-metal</t>
  </si>
  <si>
    <t xml:space="preserve">OPRAWA KANAŁOWA OWAL 60 SIATKA METAL    </t>
  </si>
  <si>
    <t>KKSA60WME</t>
  </si>
  <si>
    <t>5906340215287</t>
  </si>
  <si>
    <t>https://sklep.kobi.pl/produkt/oprawa-kanalowa-owal-60-siatka-metal</t>
  </si>
  <si>
    <t xml:space="preserve">OPRAWA KANAŁOWA OWAL 60 SIATKA PLASTIK  </t>
  </si>
  <si>
    <t>KKSA60WPL</t>
  </si>
  <si>
    <t>5906340218943</t>
  </si>
  <si>
    <t>https://sklep.kobi.pl/produkt/oprawa-kanalowa-owal-60-siatka-plastik</t>
  </si>
  <si>
    <t>PODTYNKOWE</t>
  </si>
  <si>
    <t xml:space="preserve">PIERŚCIEŃ OZDOBNY OH27 BLACK            </t>
  </si>
  <si>
    <t>KPOH27CZ</t>
  </si>
  <si>
    <t>5900605093429</t>
  </si>
  <si>
    <t>9405 91 10</t>
  </si>
  <si>
    <t>https://sklep.kobi.pl/produkt/oprawka-halogenowa-oh27-black</t>
  </si>
  <si>
    <t xml:space="preserve">PIERŚCIEŃ OZDOBNY OH14 BIAŁY            </t>
  </si>
  <si>
    <t>KPOH14BI</t>
  </si>
  <si>
    <t>5906340210879</t>
  </si>
  <si>
    <t>9405 99 00</t>
  </si>
  <si>
    <t>https://sklep.kobi.pl/produkt/pierscien-ozdobny-oh14-bialy</t>
  </si>
  <si>
    <t xml:space="preserve">PIERŚCIEŃ OZDOBNY OH26 CLEAR            </t>
  </si>
  <si>
    <t>KPOH26CL</t>
  </si>
  <si>
    <t>5900605093436</t>
  </si>
  <si>
    <t>https://sklep.kobi.pl/produkt/oprawka-halogenowa-oh26-clear</t>
  </si>
  <si>
    <t xml:space="preserve">PIERŚCIEŃ OZDOBNY OH26 BLACK            </t>
  </si>
  <si>
    <t>KPOH26CZ</t>
  </si>
  <si>
    <t>5900605093443</t>
  </si>
  <si>
    <t>https://sklep.kobi.pl/produkt/oprawka-halogenowa-oh26-black</t>
  </si>
  <si>
    <t>LAMPKI BIURKOWE</t>
  </si>
  <si>
    <t>LAMPKA BIURKOWA ŚMIESZEK KX3087 CZERWONA</t>
  </si>
  <si>
    <t>KLKXSMICZE</t>
  </si>
  <si>
    <t>5906340218882</t>
  </si>
  <si>
    <t>9405 20 91</t>
  </si>
  <si>
    <t>https://sklep.kobi.pl/produkt/lampka-biurkowa-smieszek-kx3087-czerwona</t>
  </si>
  <si>
    <t xml:space="preserve">LAMPKA BIURKOWA ŚMIESZEK KX3087 ŻÓŁTA   </t>
  </si>
  <si>
    <t>KLKXSMIZOL</t>
  </si>
  <si>
    <t>5906340218875</t>
  </si>
  <si>
    <t>https://sklep.kobi.pl/produkt/lampka-biurkowa-smieszek-kx3087-zolta</t>
  </si>
  <si>
    <t xml:space="preserve">LAMPKA BIURKOWA MĄDRALA KX3023 CZARNA   </t>
  </si>
  <si>
    <t>KLKXMADCZA</t>
  </si>
  <si>
    <t>5906340219278</t>
  </si>
  <si>
    <t>https://sklep.kobi.pl/produkt/lampka-biurkowa-madrala-kx3023-czarna</t>
  </si>
  <si>
    <t xml:space="preserve">LAMPKA BIURKOWA MĄDRALA KX3023 CZERWONA </t>
  </si>
  <si>
    <t>KLKXMADCZE</t>
  </si>
  <si>
    <t>5906340218929</t>
  </si>
  <si>
    <t>https://sklep.kobi.pl/produkt/lampka-biurkowa-madrala-kx3023-czerwona</t>
  </si>
  <si>
    <t>do wyczerpania zapasów</t>
  </si>
  <si>
    <t xml:space="preserve">LAMPKA BIURKOWA MALUCH KX3022 CZARNA    </t>
  </si>
  <si>
    <t>KLKXMALCZA</t>
  </si>
  <si>
    <t>5906340219926</t>
  </si>
  <si>
    <t xml:space="preserve">LAMPKA BIURKOWA ŚMIESZEK KX3087 CZARNA  </t>
  </si>
  <si>
    <t>KLKXSMICZA</t>
  </si>
  <si>
    <t>5906340216987</t>
  </si>
  <si>
    <t>https://sklep.kobi.pl/produkt/lampka-biurkowa-smieszek-kx3087-czarna</t>
  </si>
  <si>
    <t>LAMPKA BIURKOWA ŚMIESZEK KX3087 NIEBIESK</t>
  </si>
  <si>
    <t>KLKXSMINIE</t>
  </si>
  <si>
    <t>5906340219599</t>
  </si>
  <si>
    <t>https://sklep.kobi.pl/produkt/lampka-biurkowa-smieszek-kx3087-niebiesk</t>
  </si>
  <si>
    <t xml:space="preserve">LAMPKA BIURKOWA MALUCH KX3022 ZIELONA   </t>
  </si>
  <si>
    <t>KLKXMALZIE</t>
  </si>
  <si>
    <t>5906340219377</t>
  </si>
  <si>
    <t xml:space="preserve">LAMPKA BIURKOWA MALUCH KX3022 ŻÓŁTA     </t>
  </si>
  <si>
    <t>KLKXMALZOL</t>
  </si>
  <si>
    <t>5906340219520</t>
  </si>
  <si>
    <t>LAMPKA BIURKOWA MĄDRALA KX3023 NIEBIESKA</t>
  </si>
  <si>
    <t>KLKXMADNIE</t>
  </si>
  <si>
    <t>5906340218264</t>
  </si>
  <si>
    <t>https://sklep.kobi.pl/produkt/lampka-biurkowa-madrala-kx3023-niebieska</t>
  </si>
  <si>
    <t xml:space="preserve">LAMPKA BIURKOWA MĄDRALA KX3023 ŻÓŁTA    </t>
  </si>
  <si>
    <t>KLKXMADZOL</t>
  </si>
  <si>
    <t>5906340218912</t>
  </si>
  <si>
    <t>https://sklep.kobi.pl/produkt/lampka-biurkowa-madrala-kx3023-zolta</t>
  </si>
  <si>
    <t xml:space="preserve">LAMPKA BIURKOWA MALUCH KX3022 CZERWONA  </t>
  </si>
  <si>
    <t>KLKXMALCZE</t>
  </si>
  <si>
    <t>5906340219513</t>
  </si>
  <si>
    <t xml:space="preserve">PIERŚCIEŃ OZDOBNY OH20 CHROM            </t>
  </si>
  <si>
    <t>KPOH20CH</t>
  </si>
  <si>
    <t>5900605092958</t>
  </si>
  <si>
    <t>https://sklep.kobi.pl/produkt/pierscien-ozdobny-oh20-chrom</t>
  </si>
  <si>
    <t>.</t>
  </si>
  <si>
    <t xml:space="preserve">PIERŚCIEŃ OZDOBNY OH21 CHROM            </t>
  </si>
  <si>
    <t>KPOH21CH</t>
  </si>
  <si>
    <t>CZUJNIKI RUCHU</t>
  </si>
  <si>
    <t xml:space="preserve">CZUJNIK RUCHU LX39 180ST KULKA BIAŁY*   </t>
  </si>
  <si>
    <t>KVLX39180SBI</t>
  </si>
  <si>
    <t>OPRAWA OŚWIETLENIOWA RUTO 100W E27 BIAŁA</t>
  </si>
  <si>
    <t>KKROB</t>
  </si>
  <si>
    <t xml:space="preserve">OPR.OŚWIETLENIOWA WEGA 75W/PC E27 BIAŁA </t>
  </si>
  <si>
    <t>KKWA75WPC</t>
  </si>
  <si>
    <t>PROGRAMATORY</t>
  </si>
  <si>
    <t xml:space="preserve">PROGRAMATOR DOBOWY PC24                 </t>
  </si>
  <si>
    <t>KWPC24</t>
  </si>
  <si>
    <t>ŹRÓDŁA ŚWIATŁA</t>
  </si>
  <si>
    <t>LAMPY LED</t>
  </si>
  <si>
    <t>GS E27</t>
  </si>
  <si>
    <t xml:space="preserve">LED GS 15W E27 3000K                    </t>
  </si>
  <si>
    <t>KAGSE2715CB</t>
  </si>
  <si>
    <t xml:space="preserve">LED GS 15W E27 6000K                    </t>
  </si>
  <si>
    <t>KAGSE2715ZB</t>
  </si>
  <si>
    <t xml:space="preserve">LED GS 13W E27 3000K                    </t>
  </si>
  <si>
    <t>KAGSE2713CB2</t>
  </si>
  <si>
    <t xml:space="preserve">LED GS 13W E27 6000K                    </t>
  </si>
  <si>
    <t>KAGSE2713ZB2</t>
  </si>
  <si>
    <t xml:space="preserve">LED GS 10W E27 3000K                    </t>
  </si>
  <si>
    <t>KAGSE2710WCB</t>
  </si>
  <si>
    <t xml:space="preserve">LED GS 10W E27 4000K                    </t>
  </si>
  <si>
    <t xml:space="preserve">LED GS 10W E27 6000K                    </t>
  </si>
  <si>
    <t xml:space="preserve">LED GS 13W E27 4000K                    </t>
  </si>
  <si>
    <t xml:space="preserve">LED GS 7W E27 3000K                     </t>
  </si>
  <si>
    <t xml:space="preserve">LED GS 7W E27 6000K                     </t>
  </si>
  <si>
    <t>SW E14</t>
  </si>
  <si>
    <t xml:space="preserve">LED SW 6W E14 3000K                     </t>
  </si>
  <si>
    <t>SW E27</t>
  </si>
  <si>
    <t xml:space="preserve">LED SW 6W E27 3000K                     </t>
  </si>
  <si>
    <t>GU10</t>
  </si>
  <si>
    <t>PREMIUM</t>
  </si>
  <si>
    <t xml:space="preserve">LED GU10 4W 3000K TUV                   </t>
  </si>
  <si>
    <t xml:space="preserve">LED GU10 4W 6000K TUV                   </t>
  </si>
  <si>
    <t xml:space="preserve">LED GU10 1W 3000K                       </t>
  </si>
  <si>
    <t>RUCHOME</t>
  </si>
  <si>
    <t xml:space="preserve">PIERŚCIEŃ OZDOBNY OH15 PATYNA           </t>
  </si>
  <si>
    <t xml:space="preserve">PIERŚCIEŃ OZDOBNY OH15 BIAŁY            </t>
  </si>
  <si>
    <t xml:space="preserve">PIERŚCIEŃ OZDOBNY OH15 CHROM            </t>
  </si>
  <si>
    <t xml:space="preserve">PIERŚCIEŃ OZDOBNY OH15 MAT CHROM        </t>
  </si>
  <si>
    <t xml:space="preserve">PIERŚCIEŃ OZDOBNY OH28 CHROM            </t>
  </si>
  <si>
    <t xml:space="preserve">PIERŚCIEŃ OZDOBNY OH115 GRAFIT / CHROM  </t>
  </si>
  <si>
    <t xml:space="preserve">PIERŚCIEŃ OZDOBNY OH228 CZARNY          </t>
  </si>
  <si>
    <t xml:space="preserve">PIERŚCIEŃ OZDOBNY OH31 MAT CHROM        </t>
  </si>
  <si>
    <t>ZASILACZE LED</t>
  </si>
  <si>
    <t>INSTALACYJNE</t>
  </si>
  <si>
    <t>ZASILACZ INSTALACYJN 12V  80W 6,67A IP67</t>
  </si>
  <si>
    <t>OGRODOWE</t>
  </si>
  <si>
    <t>KINKIET DÓŁ</t>
  </si>
  <si>
    <t xml:space="preserve">LO4102 1XE27 CZARNO-ZŁOTA               </t>
  </si>
  <si>
    <t xml:space="preserve">LO4102 1XE27 ZŁOTA                      </t>
  </si>
  <si>
    <t>KINKIET GÓRA</t>
  </si>
  <si>
    <t xml:space="preserve">LO4101 1XE27 CZARNO-ZŁOTA               </t>
  </si>
  <si>
    <t>WISZĄCA</t>
  </si>
  <si>
    <t xml:space="preserve">LO4105 1XE27 CZARNO-ZŁOTA               </t>
  </si>
  <si>
    <t xml:space="preserve">LO4105 1XE27 ZŁOTA                      </t>
  </si>
  <si>
    <t>MONTAŻOWE</t>
  </si>
  <si>
    <t>OPRAWKI CERAMICZNE</t>
  </si>
  <si>
    <t xml:space="preserve">OPRAWKA PORCELANOWA Z BLASZKĄ K003 E27  </t>
  </si>
  <si>
    <t xml:space="preserve">KOSTKA HALOGENOWA K002 GU10             </t>
  </si>
  <si>
    <t xml:space="preserve">KOSTKA HALOGENOWA G5,3                  </t>
  </si>
  <si>
    <t>ŚCIENNO-SUFITOWE</t>
  </si>
  <si>
    <t>PLAFONY MARS CLASSIC</t>
  </si>
  <si>
    <t xml:space="preserve">PLAFON P1/1 MARS CLASSIC PATYNA         </t>
  </si>
  <si>
    <t>PLAFONY MARS</t>
  </si>
  <si>
    <t xml:space="preserve">KINKIET K1/1 MARS CHROM                 </t>
  </si>
  <si>
    <t xml:space="preserve">PLAFON P2/1 MARS CHROM                  </t>
  </si>
  <si>
    <t>PLAFONY SATURN</t>
  </si>
  <si>
    <t xml:space="preserve">PLAFON P1/1 SATURN CHROM                </t>
  </si>
  <si>
    <t xml:space="preserve">PLAFON P1/1 SATURN PATYNA               </t>
  </si>
  <si>
    <t>OSPRZĘT LED</t>
  </si>
  <si>
    <t>ŚCIEMNIACZE</t>
  </si>
  <si>
    <t>ŚCIEMNIACZ LEDSC02DP 5-24V 12A Z PILOTEM</t>
  </si>
  <si>
    <t>STEROWNIKI RGB</t>
  </si>
  <si>
    <t xml:space="preserve">STEROWNIK LEDST06FP 5-24V 12A Z PILOTEM </t>
  </si>
  <si>
    <t>WZMACNIACZE SYGNAŁU</t>
  </si>
  <si>
    <t xml:space="preserve">WZMACNIACZ LEDST07F 5-24V 12A           </t>
  </si>
  <si>
    <t>PLAFONIERY</t>
  </si>
  <si>
    <t>WBUDOWANE ŹRÓDŁO</t>
  </si>
  <si>
    <t>PLAFONIERY Z CZUJNIKIEM</t>
  </si>
  <si>
    <t xml:space="preserve">LED TAURUS LX 27W 4000K                 </t>
  </si>
  <si>
    <t xml:space="preserve">LED TAURUS 21W 4000K                    </t>
  </si>
  <si>
    <t xml:space="preserve">LED TAURUS LX 21W 4000K                 </t>
  </si>
  <si>
    <t>KINKIET PODWÓJNY</t>
  </si>
  <si>
    <t xml:space="preserve">QUAZAR 5 2XGU10 CZARNY                  </t>
  </si>
  <si>
    <t xml:space="preserve">PIERŚCIEŃ OZDOBNY OH115 MAT CHROM/CHROM </t>
  </si>
  <si>
    <t xml:space="preserve">PIERŚCIEŃ OZDOBNY OH14 MAT CHROM        </t>
  </si>
  <si>
    <t xml:space="preserve">PIERŚCIEŃ OZDOBNY OH20 CZARNY           </t>
  </si>
  <si>
    <t xml:space="preserve">PIERŚCIEŃ OZDOBNY OH14 PATYNA           </t>
  </si>
  <si>
    <t xml:space="preserve">PIERŚCIEŃ OZDOBNY OH21 CZARNY           </t>
  </si>
  <si>
    <t xml:space="preserve">PIERŚCIEŃ OZDOBNY OH25 CHROM            </t>
  </si>
  <si>
    <t xml:space="preserve">PIERŚCIEŃ OZDOBNY OH31 CHROM            </t>
  </si>
  <si>
    <t>MB E14</t>
  </si>
  <si>
    <t xml:space="preserve">LED MB 6W E14 6000K                     </t>
  </si>
  <si>
    <t>MB E27</t>
  </si>
  <si>
    <t xml:space="preserve">LED MB 6W E27 6000K                     </t>
  </si>
  <si>
    <t xml:space="preserve">LED SW 3W E14 3000K                     </t>
  </si>
  <si>
    <t xml:space="preserve">LED SW 4,5W E14 3000K                   </t>
  </si>
  <si>
    <t xml:space="preserve">LED SW 6W E14 6000K                     </t>
  </si>
  <si>
    <t xml:space="preserve">LED SW 6W E27 6000K                     </t>
  </si>
  <si>
    <t xml:space="preserve">LO4102 1XE27 CZARNA                     </t>
  </si>
  <si>
    <t xml:space="preserve">LO4101 1XE27 ZŁOTA                      </t>
  </si>
  <si>
    <t xml:space="preserve">LED GS 15W E27 4000K                    </t>
  </si>
  <si>
    <t xml:space="preserve">PIERŚCIEŃ OZDOBNY OH27 CLEAR            </t>
  </si>
  <si>
    <t>FILAMENT E14</t>
  </si>
  <si>
    <t xml:space="preserve">LED FDE 4W E14 3000K                    </t>
  </si>
  <si>
    <t xml:space="preserve">LED FSW 4W E14 3000K                    </t>
  </si>
  <si>
    <t xml:space="preserve">QUAZAR 4 2XGU10 CZARNY                  </t>
  </si>
  <si>
    <t xml:space="preserve">PIERŚCIEŃ OZDOBNY OH22 MAT CHROM        </t>
  </si>
  <si>
    <t>PLAFONY DUNA</t>
  </si>
  <si>
    <t xml:space="preserve">PLAFON P1/1 DUNA CHROM                  </t>
  </si>
  <si>
    <t xml:space="preserve">PIERŚCIEŃ OZDOBNY OH24 MAT CHROM        </t>
  </si>
  <si>
    <t>PLAFONY SATURN CLASSIC FALA</t>
  </si>
  <si>
    <t xml:space="preserve">KINKIET K1/1 SATURN CLASSIC FALA        </t>
  </si>
  <si>
    <t>SŁUPEK MAŁY</t>
  </si>
  <si>
    <t xml:space="preserve">LO4104 1XE27 CZARNA                     </t>
  </si>
  <si>
    <t xml:space="preserve">KINKIET K1/1 SATURN CHROM               </t>
  </si>
  <si>
    <t xml:space="preserve">LO4104 1XE27 CZARNO-ZŁOTA               </t>
  </si>
  <si>
    <t xml:space="preserve">KINKIET K1/1 SATURN PATYNA              </t>
  </si>
  <si>
    <t xml:space="preserve">LO4104 1XE27 ZŁOTA                      </t>
  </si>
  <si>
    <t>ZASILACZ INSTALACYJN 12V  50W 4,16A IP67</t>
  </si>
  <si>
    <t xml:space="preserve">LO4105 1XE27 CZARNA                     </t>
  </si>
  <si>
    <t>ZASILACZ INSTALACYJN 12V 120W 10,0A IP67</t>
  </si>
  <si>
    <t xml:space="preserve">LED MB 6W E27 3000K                     </t>
  </si>
  <si>
    <t>ZASILACZ INSTALACYJN 12V 150W 12,5A IP67</t>
  </si>
  <si>
    <t xml:space="preserve">LED GS 7W E27 4000K                     </t>
  </si>
  <si>
    <t xml:space="preserve">LED GU10 1W 6000K                       </t>
  </si>
  <si>
    <t>R E27</t>
  </si>
  <si>
    <t xml:space="preserve">LED R63 8W E27 3000K                    </t>
  </si>
  <si>
    <t xml:space="preserve">LO4101 1XE27 CZARNA                     </t>
  </si>
  <si>
    <t xml:space="preserve">LAMPKA BIURKOWA MĄDRALA KX3023 ZIELONA  </t>
  </si>
  <si>
    <t xml:space="preserve">ZASILACZ INSTALACYJN 12V  30W 2,5A IP67 </t>
  </si>
  <si>
    <t>OPRAWA LEDWALLY2 MAT CHR 2700K 1,4W 35LM</t>
  </si>
  <si>
    <t>ZASILACZ INSTALACYJN 12V  20W 1,67A IP67</t>
  </si>
  <si>
    <t xml:space="preserve">CZUJNIK RUCHU LX01 140ST BIALY          </t>
  </si>
  <si>
    <t xml:space="preserve">ZASILACZ MONTAŻOWY 12V 100W 8,3A        </t>
  </si>
  <si>
    <t>ZASILACZ INSTALACYJN 12V  10W 0,83A IP67</t>
  </si>
  <si>
    <t xml:space="preserve">CZUJNIK RUCHU LX39 180ST KULKA CZARNY*  </t>
  </si>
  <si>
    <t xml:space="preserve">ZASILACZ MONTAŻOWY 12V 150W 12,5A       </t>
  </si>
  <si>
    <t xml:space="preserve">CZUJNIK RUCHU LX40 BIAŁY                </t>
  </si>
  <si>
    <t xml:space="preserve">ZASILACZ MONTAŻOWY 12V 250W 20,8A       </t>
  </si>
  <si>
    <t xml:space="preserve">CZUJNIK RUCHU LX40 CZARNY               </t>
  </si>
  <si>
    <t xml:space="preserve">ZASILACZ MONTAŻOWY 12V   6W 0,5A        </t>
  </si>
  <si>
    <t xml:space="preserve">LED GU10 7W 6000K                       </t>
  </si>
  <si>
    <t>DESK</t>
  </si>
  <si>
    <t xml:space="preserve">ZASILACZ DESKTOP 12V  72W 6,0A          </t>
  </si>
  <si>
    <t xml:space="preserve">LAMPKA BIURKOWA ŚMIESZEK KX3087 ZIELONA </t>
  </si>
  <si>
    <t xml:space="preserve">LED GU10 7W 3000K                       </t>
  </si>
  <si>
    <t xml:space="preserve">CZUJNIK RUCHU LX06 360ST BIAŁY          </t>
  </si>
  <si>
    <t xml:space="preserve">CZUJNIK RUCHU LX41 360ST DO WBUD. BIAŁY </t>
  </si>
  <si>
    <t xml:space="preserve">CZUJNIK MIKROFALOWY LX701 360ST         </t>
  </si>
  <si>
    <t xml:space="preserve">PIERŚCIEŃ OZDOBNY OH14 CHROM            </t>
  </si>
  <si>
    <t xml:space="preserve">CZUJNIK RUCHU LX42 360ST DO WBUD. BIAŁY </t>
  </si>
  <si>
    <t xml:space="preserve">QUAZAR 3 2XGU10 CZARNY                  </t>
  </si>
  <si>
    <t xml:space="preserve">PROGRAMATOR ELEKTRONICZNY PC-EL         </t>
  </si>
  <si>
    <t xml:space="preserve">PLAFON P1/1 DUŻY JOWISZ                 </t>
  </si>
  <si>
    <t xml:space="preserve">PIERŚCIEŃ OZDOBNY OH14 GRAFIT           </t>
  </si>
  <si>
    <t xml:space="preserve">PLAFON P1 DUŻY KWADRAT                  </t>
  </si>
  <si>
    <t xml:space="preserve">PIERŚCIEŃ OZDOBNY OH15 ZŁOTY            </t>
  </si>
  <si>
    <t xml:space="preserve">PLAFON P1 DUŻY OKRĄGŁY                  </t>
  </si>
  <si>
    <t xml:space="preserve">PIERŚCIEŃ OZDOBNY OH29 CZARNY           </t>
  </si>
  <si>
    <t>PLAFONY DREWNO</t>
  </si>
  <si>
    <t xml:space="preserve">PLAFON P2/2 CLASSIC DREWNO ORANŻ        </t>
  </si>
  <si>
    <t>PLAFONY GALWANIZOWANE</t>
  </si>
  <si>
    <t xml:space="preserve">PLAFON P2/1 CLASSIC ZŁOTY               </t>
  </si>
  <si>
    <t xml:space="preserve">PIERŚCIEŃ OZDOBNY OH15 GRAFIT           </t>
  </si>
  <si>
    <t>PLAFONY MALOWANE</t>
  </si>
  <si>
    <t xml:space="preserve">PLAFON P2/1 CLASSIC BIAŁY               </t>
  </si>
  <si>
    <t xml:space="preserve">PLAFON P1 MAŁY KWADRAT                  </t>
  </si>
  <si>
    <t xml:space="preserve">PIERŚCIEŃ OZDOBNY OH115 SZARY / CHROM   </t>
  </si>
  <si>
    <t xml:space="preserve">PLAFON P1 MAŁY OKRĄGŁY                  </t>
  </si>
  <si>
    <t xml:space="preserve">PIERŚCIEŃ OZDOBNY OH14 ZŁOTY            </t>
  </si>
  <si>
    <t xml:space="preserve">PLAFON P2/1 SATURN CLASSIC FALA         </t>
  </si>
  <si>
    <t xml:space="preserve">PIERŚCIEŃ OZDOBNY OH15 ANTYK            </t>
  </si>
  <si>
    <t xml:space="preserve">PLAFON P2/1 SATURN CHROM                </t>
  </si>
  <si>
    <t xml:space="preserve">PIERŚCIEŃ OZDOBNY OH15 MAT ZŁOTO        </t>
  </si>
  <si>
    <t xml:space="preserve">PLAFON P2/1 SATURN PATYNA               </t>
  </si>
  <si>
    <t xml:space="preserve">PIERŚCIEŃ OZDOBNY OH14 ANTYK            </t>
  </si>
  <si>
    <t xml:space="preserve">PIERŚCIEŃ OZDOBNY OH28 CZARNY           </t>
  </si>
  <si>
    <t xml:space="preserve">KINKIET K1/2 CLASSIC DREWNO DĄB JASNY   </t>
  </si>
  <si>
    <t xml:space="preserve">KINKIET K1/2 CLASSIC DREWNO MAHOŃ       </t>
  </si>
  <si>
    <t xml:space="preserve">KINKIET K1/2 CLASSIC DREWNO ORANŻ       </t>
  </si>
  <si>
    <t xml:space="preserve">KINKIET K1/2 CLASSIC DREWNO ORZECH      </t>
  </si>
  <si>
    <t xml:space="preserve">PLAFON P1/2 CLASSIC DREWNO DĄB JASNY    </t>
  </si>
  <si>
    <t xml:space="preserve">PLAFON P1/2 CLASSIC DREWNO MAHOŃ        </t>
  </si>
  <si>
    <t xml:space="preserve">PLAFON P1/2 CLASSIC DREWNO ORANŻ        </t>
  </si>
  <si>
    <t xml:space="preserve">PLAFON P1/2 CLASSIC DREWNO ORZECH       </t>
  </si>
  <si>
    <t xml:space="preserve">PLAFON P1/2 CLASSIC DREWNO SOSNA        </t>
  </si>
  <si>
    <t xml:space="preserve">KINKIET K1/1 CLASSIC CHROM              </t>
  </si>
  <si>
    <t xml:space="preserve">KINKIET K1/1 CLASSIC ZŁOTY              </t>
  </si>
  <si>
    <t xml:space="preserve">PLAFON P1/1 CLASSIC CHROM               </t>
  </si>
  <si>
    <t xml:space="preserve">PLAFON P1/1 CLASSIC ZŁOTY               </t>
  </si>
  <si>
    <t xml:space="preserve">KINKIET K1/1 CLASSIC BIAŁY              </t>
  </si>
  <si>
    <t xml:space="preserve">PLAFON P1/1 CLASSIC BIAŁY               </t>
  </si>
  <si>
    <t xml:space="preserve">PLAFON P1/2 MAŁY CLASSIC DREWNO ORANŻ   </t>
  </si>
  <si>
    <t xml:space="preserve">PLAFON P1/2 MAŁY CLASSIC DREWNO ORZECH  </t>
  </si>
  <si>
    <t xml:space="preserve">PLAFON P1/2 CLASSIC DREWNO DĄB          </t>
  </si>
  <si>
    <t xml:space="preserve">PLAFON P1/1 MAŁY CLASSIC ZŁOTY          </t>
  </si>
  <si>
    <t xml:space="preserve">PLAFON P1/1 MAŁY CLASSIC BRĄZ           </t>
  </si>
  <si>
    <t>R E14</t>
  </si>
  <si>
    <t xml:space="preserve">LED R50 5W E14 3000K                    </t>
  </si>
  <si>
    <t xml:space="preserve">KINKIET K1/2 CLASSIC DREWNO DĄB         </t>
  </si>
  <si>
    <t xml:space="preserve">KINKIET K1/2 CLASSIC DREWNO SOSNA       </t>
  </si>
  <si>
    <t xml:space="preserve">KINKIET K1/1 MARS CLASSIC CHROM         </t>
  </si>
  <si>
    <t xml:space="preserve">PLAFON P1/1 MARS CLASSIC CHROM          </t>
  </si>
  <si>
    <t xml:space="preserve">PLAFON P2/2 CLASSIC DREWNO MAHOŃ        </t>
  </si>
  <si>
    <t xml:space="preserve">PLAFON P2/2 CLASSIC DREWNO DĄB JASNY    </t>
  </si>
  <si>
    <t xml:space="preserve">PLAFON P2/2 CLASSIC DREWNO DĄB          </t>
  </si>
  <si>
    <t xml:space="preserve">PLAFON P2/2 CLASSIC DREWNO ORZECH       </t>
  </si>
  <si>
    <t xml:space="preserve">PLAFON P2/2 CLASSIC DREWNO SOSNA        </t>
  </si>
  <si>
    <t xml:space="preserve">PLAFON P2/1 CLASSIC CHROM               </t>
  </si>
  <si>
    <t xml:space="preserve">PLAFON P1/1 MAŁY JOWISZ                 </t>
  </si>
  <si>
    <t xml:space="preserve">PLAFON P2/1 MARS CLASSIC CHROM          </t>
  </si>
  <si>
    <t xml:space="preserve">PLAFON P1/1 SATURN CLASSIC FALA         </t>
  </si>
  <si>
    <t>PLAFONY SATURN CLASSIC</t>
  </si>
  <si>
    <t xml:space="preserve">PLAFON P2/1 SATURN CLASSIC CHROM        </t>
  </si>
  <si>
    <t xml:space="preserve">OPRAWA PLAFON SFERA 60W                 </t>
  </si>
  <si>
    <t>G9</t>
  </si>
  <si>
    <t xml:space="preserve">LED G9 4W 3000K                         </t>
  </si>
  <si>
    <t xml:space="preserve">LED MB 4,5W E14 3000K                   </t>
  </si>
  <si>
    <t xml:space="preserve">LED MB 4,5W E27 3000K                   </t>
  </si>
  <si>
    <t xml:space="preserve">ZASILACZ MONTAŻOWY 12V 200W 16,6A       </t>
  </si>
  <si>
    <t xml:space="preserve">PLAFON P1/1 SATURN CLASSIC CHROM        </t>
  </si>
  <si>
    <t xml:space="preserve">LED MB 6W E14 3000K                     </t>
  </si>
  <si>
    <t xml:space="preserve">PIERŚCIEŃ OZDOBNY OH29 CHROM            </t>
  </si>
  <si>
    <t>MEBLOWE</t>
  </si>
  <si>
    <t xml:space="preserve">LED WL 8W 4000K                         </t>
  </si>
  <si>
    <t>DOGRUNTOWE</t>
  </si>
  <si>
    <t xml:space="preserve">ENTRADA 1 GU10 KWADRAT                  </t>
  </si>
  <si>
    <t xml:space="preserve">ENTRADA 2 GU10 OKRĄGŁA                  </t>
  </si>
  <si>
    <t xml:space="preserve">ZASILACZ DESKTOP 12V  90W 7,5A          </t>
  </si>
  <si>
    <t xml:space="preserve">ZASILACZ MONTAŻOWY 12V 350W 29,0A       </t>
  </si>
  <si>
    <t xml:space="preserve">ZASILACZ INSTALACYJN 12V  60W 5,0A IP67 </t>
  </si>
  <si>
    <t xml:space="preserve">ZASILACZ INSTALACYJN 12V 100W 8,3A IP67 </t>
  </si>
  <si>
    <t>HERMETYCZNE</t>
  </si>
  <si>
    <t xml:space="preserve">HERMIC 1X120                            </t>
  </si>
  <si>
    <t xml:space="preserve">HERMIC 2X120                            </t>
  </si>
  <si>
    <t>CZĘŚCI DO OPRAW</t>
  </si>
  <si>
    <t xml:space="preserve">KLOSZ MLECZNY LED HERMIC 2X120          </t>
  </si>
  <si>
    <t xml:space="preserve">LED DE 5W E14 3000K                     </t>
  </si>
  <si>
    <t>SŁUPEK DUŻY</t>
  </si>
  <si>
    <t xml:space="preserve">LO4103 1XE27 CZARNA                     </t>
  </si>
  <si>
    <t xml:space="preserve">LO4103 1XE27 CZARNO-ZŁOTA               </t>
  </si>
  <si>
    <t xml:space="preserve">LO4103 1XE27 ZŁOTA                      </t>
  </si>
  <si>
    <t>TAŚMY LED</t>
  </si>
  <si>
    <t xml:space="preserve">LED TRAMO 300 2835 IP20 3000K 5M        </t>
  </si>
  <si>
    <t xml:space="preserve">LED TRAMO 300 2835 IP65 3000K 5M        </t>
  </si>
  <si>
    <t xml:space="preserve">LED TRAMO 300 2835 IP65 4000K 5M        </t>
  </si>
  <si>
    <t xml:space="preserve">LED TRAMO 300 2835 IP65 6000K 5M        </t>
  </si>
  <si>
    <t xml:space="preserve">LED TRAMO 300 2835 IP20 4000K 5M        </t>
  </si>
  <si>
    <t xml:space="preserve">LED TRAMO 300 2835 IP20 6000K 5M        </t>
  </si>
  <si>
    <t xml:space="preserve">LED G9 4W 4000K                         </t>
  </si>
  <si>
    <t xml:space="preserve">LED G9 4W 6000K                         </t>
  </si>
  <si>
    <t xml:space="preserve">LED MB 4,5W E14 6000K                   </t>
  </si>
  <si>
    <t xml:space="preserve">LED MB 4,5W E27 6000K                   </t>
  </si>
  <si>
    <t xml:space="preserve">LED R50 5W E14 6000K                    </t>
  </si>
  <si>
    <t xml:space="preserve">LED SW 4,5W E14 6000K                   </t>
  </si>
  <si>
    <t xml:space="preserve">PIERŚCIEŃ OZDOBNY OH227 CZARNY          </t>
  </si>
  <si>
    <t xml:space="preserve">PIERŚCIEŃ OZDOBNY OH34 MAT CHROM        </t>
  </si>
  <si>
    <t xml:space="preserve">PIERŚCIEŃ OZDOBNY OH35 MAT CHROM        </t>
  </si>
  <si>
    <t>NATYNKOWE</t>
  </si>
  <si>
    <t xml:space="preserve">OPRAWA DO NABUDOWANIA OH36 BIAŁA        </t>
  </si>
  <si>
    <t xml:space="preserve">OPRAWA DO NABUDOWANIA OH37 BIAŁA        </t>
  </si>
  <si>
    <t xml:space="preserve">LED TAURUS 15W 4000K                    </t>
  </si>
  <si>
    <t xml:space="preserve">LED TAURUS LX 15W 4000K                 </t>
  </si>
  <si>
    <t>ZASILACZ INSTALACYJN 12V 200W 16,7A IP67</t>
  </si>
  <si>
    <t xml:space="preserve">LED SW 6W E14 4000K                     </t>
  </si>
  <si>
    <t xml:space="preserve">LED SW 6W E27 4000K                     </t>
  </si>
  <si>
    <t xml:space="preserve">LED MB 6W E14 4000K                     </t>
  </si>
  <si>
    <t xml:space="preserve">LED MB 6W E27 4000K                     </t>
  </si>
  <si>
    <t xml:space="preserve">OPRAWA DO WBUDOWANIA OH38               </t>
  </si>
  <si>
    <t xml:space="preserve">OPRAWA DO WBUDOWANIA OH39               </t>
  </si>
  <si>
    <t>KINKIET PODWÓJNY Q7</t>
  </si>
  <si>
    <t xml:space="preserve">QUAZAR 7 2XGU10 CZARNA                  </t>
  </si>
  <si>
    <t xml:space="preserve">QUAZAR 7 2XGU10 SZARA                   </t>
  </si>
  <si>
    <t>KINKIET DÓŁ Q8</t>
  </si>
  <si>
    <t xml:space="preserve">QUAZAR 8 1XGU10 CZARNA                  </t>
  </si>
  <si>
    <t xml:space="preserve">QUAZAR 8 1XGU10 SZARA                   </t>
  </si>
  <si>
    <t>KINKIET PODWÓJNY Q8</t>
  </si>
  <si>
    <t xml:space="preserve">QUAZAR 9 2XGU10 CZARNA                  </t>
  </si>
  <si>
    <t xml:space="preserve">QUAZAR 9 2XGU10 SZARA                   </t>
  </si>
  <si>
    <t>KINKIET PODWÓJNY Q10</t>
  </si>
  <si>
    <t xml:space="preserve">QUAZAR 10 2XGU10 STAL                   </t>
  </si>
  <si>
    <t xml:space="preserve">LED R50 5W E14 4000K                    </t>
  </si>
  <si>
    <t xml:space="preserve">LED GU10 4W 4000K TUV                   </t>
  </si>
  <si>
    <t xml:space="preserve">LED GU10 7W 4000K                       </t>
  </si>
  <si>
    <t>PANELE</t>
  </si>
  <si>
    <t xml:space="preserve">LED NELIO 40W 60X60 4000K               </t>
  </si>
  <si>
    <t xml:space="preserve">OPRAWA DO NABUDOWANIA OH36 CHROM        </t>
  </si>
  <si>
    <t xml:space="preserve">OPRAWA DO NABUDOWANIA OH36 CZARNA       </t>
  </si>
  <si>
    <t xml:space="preserve">OPRAWA DO NABUDOWANIA OH37 CHROM        </t>
  </si>
  <si>
    <t xml:space="preserve">OPRAWA DO NABUDOWANIA OH37 CZARNA       </t>
  </si>
  <si>
    <t xml:space="preserve">PIERŚCIEŃ OZDOBNY OH28 MAT CZARNY       </t>
  </si>
  <si>
    <t xml:space="preserve">PIERŚCIEŃ OZDOBNY OH34 BIAŁY            </t>
  </si>
  <si>
    <t xml:space="preserve">PIERŚCIEŃ OZDOBNY OH34 CHROM            </t>
  </si>
  <si>
    <t xml:space="preserve">PIERŚCIEŃ OZDOBNY OH35 BIAŁY            </t>
  </si>
  <si>
    <t xml:space="preserve">PIERŚCIEŃ OZDOBNY OH35 CHROM            </t>
  </si>
  <si>
    <t xml:space="preserve">LED SW 4,5W E14 4000K                   </t>
  </si>
  <si>
    <t xml:space="preserve">LED R63 8W E27 4000K                    </t>
  </si>
  <si>
    <t xml:space="preserve">LAMPKA BIURKOWA MALUCH KX3022 BIAŁA     </t>
  </si>
  <si>
    <t xml:space="preserve">LAMPKA BIURKOWA ŚMIESZEK KX3087 BIAŁA   </t>
  </si>
  <si>
    <t>KINKIET DÓŁ Q7</t>
  </si>
  <si>
    <t xml:space="preserve">QUAZAR 11 1XGU10 CZARNA                 </t>
  </si>
  <si>
    <t xml:space="preserve">QUAZAR 11 1XGU10 SZARA                  </t>
  </si>
  <si>
    <t>SŁUPEK Q7</t>
  </si>
  <si>
    <t xml:space="preserve">QUAZAR 12 1XGU10 CZARNA                 </t>
  </si>
  <si>
    <t xml:space="preserve">QUAZAR 12 1XGU10 SZARA                  </t>
  </si>
  <si>
    <t>KINKIET DÓŁ Z CZUJNIKIEM Q8</t>
  </si>
  <si>
    <t xml:space="preserve">QUAZAR 13 1XGU10 CZARNA                 </t>
  </si>
  <si>
    <t xml:space="preserve">QUAZAR 13 1XGU10 SZARA                  </t>
  </si>
  <si>
    <t>SŁUPEK Q8</t>
  </si>
  <si>
    <t xml:space="preserve">QUAZAR 14 1XGU10 CZARNA                 </t>
  </si>
  <si>
    <t xml:space="preserve">QUAZAR 14 1XGU10 SZARA                  </t>
  </si>
  <si>
    <t xml:space="preserve">LAMPKA BIURKOWA MĄDRALA KX3023 BIAŁA    </t>
  </si>
  <si>
    <t xml:space="preserve">BLAKE 2 GU10 IP65 CZARNA                </t>
  </si>
  <si>
    <t xml:space="preserve">LED GU10 1W 4000K                       </t>
  </si>
  <si>
    <t xml:space="preserve">LED GU10 5W 3000K                       </t>
  </si>
  <si>
    <t xml:space="preserve">LED GU10 5W 4000K                       </t>
  </si>
  <si>
    <t xml:space="preserve">LED GU10 5W 6000K                       </t>
  </si>
  <si>
    <t xml:space="preserve">KINKIET K1/1 SATURN CLASSIC CHROM       </t>
  </si>
  <si>
    <t xml:space="preserve">ZASILACZ MONTAŻOWY 12V  25W 2,1A        </t>
  </si>
  <si>
    <t xml:space="preserve">ZASILACZ MONTAŻOWY 12V  35W 2,9A        </t>
  </si>
  <si>
    <t xml:space="preserve">ZASILACZ MONTAŻOWY 12V  60W 5,0A        </t>
  </si>
  <si>
    <t>ES GU10</t>
  </si>
  <si>
    <t xml:space="preserve">LED ES111 12W GU10 4000K                </t>
  </si>
  <si>
    <t xml:space="preserve">SAMIRA S 2XE27 CHROM                    </t>
  </si>
  <si>
    <t xml:space="preserve">SAMIRA B 2XE27 CHROM                    </t>
  </si>
  <si>
    <t xml:space="preserve">ROMERO 2XE27 CHROM                      </t>
  </si>
  <si>
    <t xml:space="preserve">PIERŚCIEŃ OZDOBNY OH24 CHROM            </t>
  </si>
  <si>
    <t xml:space="preserve">PIERŚCIEŃ OZDOBNY OH48 PRZEŹROCZYSTY    </t>
  </si>
  <si>
    <t xml:space="preserve">PIERŚCIEŃ OZDOBNY OH48 CZARNY           </t>
  </si>
  <si>
    <t xml:space="preserve">PIERŚCIEŃ OZDOBNY OH49 PRZEŹROCZYSTY    </t>
  </si>
  <si>
    <t xml:space="preserve">PIERŚCIEŃ OZDOBNY OH49 CZARNY           </t>
  </si>
  <si>
    <t>OGRODOWE SOLARNE</t>
  </si>
  <si>
    <t xml:space="preserve">LED DORSO LX 0,6W 6000K                 </t>
  </si>
  <si>
    <t>ARTOFLIGHT</t>
  </si>
  <si>
    <t xml:space="preserve">OPRAWA FIORE 1XGU10                     </t>
  </si>
  <si>
    <t xml:space="preserve">OPRAWA FRESCO 2XGU10                    </t>
  </si>
  <si>
    <t xml:space="preserve">OPRAWA ODEON 1XGU10                     </t>
  </si>
  <si>
    <t>KINKIETY</t>
  </si>
  <si>
    <t xml:space="preserve">OPRAWA RICCO 2XGU10                     </t>
  </si>
  <si>
    <t xml:space="preserve">OPRAWA RIZZO 2XGU10                     </t>
  </si>
  <si>
    <t xml:space="preserve">OPRAWA TORSO 2XGU10                     </t>
  </si>
  <si>
    <t xml:space="preserve">OPRAWA DO NABUDOWANIA OH36 L BIAŁA      </t>
  </si>
  <si>
    <t xml:space="preserve">OPRAWA DO NABUDOWANIA OH36 L CHROM      </t>
  </si>
  <si>
    <t xml:space="preserve">OPRAWA DO NABUDOWANIA OH37 L BIAŁA      </t>
  </si>
  <si>
    <t xml:space="preserve">OPRAWA DO NABUDOWANIA OH37 L CHROM      </t>
  </si>
  <si>
    <t xml:space="preserve">ZASILACZ DESKTOP 12V 120W 10,0A         </t>
  </si>
  <si>
    <t xml:space="preserve">HERMETIC 2X120                          </t>
  </si>
  <si>
    <t xml:space="preserve">HERMETIC 1X60                           </t>
  </si>
  <si>
    <t xml:space="preserve">HERMETIC 2X60                           </t>
  </si>
  <si>
    <t xml:space="preserve">HERMETIC 1X120                          </t>
  </si>
  <si>
    <t xml:space="preserve">HERMETIC 1X150                          </t>
  </si>
  <si>
    <t xml:space="preserve">HERMETIC 2X150                          </t>
  </si>
  <si>
    <t xml:space="preserve">OPRAWA DO NABUDOWANIA OH36 L CZARNA     </t>
  </si>
  <si>
    <t xml:space="preserve">OPRAWA DO NABUDOWANIA OH37 L CZARNA     </t>
  </si>
  <si>
    <t xml:space="preserve">CZUJNIK MIKROFALOWY LX709 360ST         </t>
  </si>
  <si>
    <t xml:space="preserve">LED NELIO 40W 120X30 4000K              </t>
  </si>
  <si>
    <t xml:space="preserve">LED SW 4,5W E27 3000K                   </t>
  </si>
  <si>
    <t xml:space="preserve">LED SOMA 10W 3000K                      </t>
  </si>
  <si>
    <t>NIEHERMETYCZNE</t>
  </si>
  <si>
    <t xml:space="preserve">DELFIA 2X120                            </t>
  </si>
  <si>
    <t xml:space="preserve">LED R63 8W E27 6000K                    </t>
  </si>
  <si>
    <t>KONEKTORY</t>
  </si>
  <si>
    <t xml:space="preserve">KONEKTOR LED ŻEŃSKI                     </t>
  </si>
  <si>
    <t xml:space="preserve">KONEKTOR LED MĘSKI                      </t>
  </si>
  <si>
    <t>AKCESORIA DO PANELI</t>
  </si>
  <si>
    <t xml:space="preserve">UCHWYTY DO KARTONGIPSU NELIO            </t>
  </si>
  <si>
    <t xml:space="preserve">ZASILACZ DESKTOP 12V  24W 2,0A          </t>
  </si>
  <si>
    <t xml:space="preserve">ZASILACZ DESKTOP 12V  42W 3,5A          </t>
  </si>
  <si>
    <t xml:space="preserve">ZASILACZ DESKTOP 12V  60W 5,0A          </t>
  </si>
  <si>
    <t>G4</t>
  </si>
  <si>
    <t xml:space="preserve">LED G4 2,5W 3000K                       </t>
  </si>
  <si>
    <t>J118 R7S</t>
  </si>
  <si>
    <t xml:space="preserve">LED J118 8W R7S 3000K                   </t>
  </si>
  <si>
    <t xml:space="preserve">ZEBRA 2X120                             </t>
  </si>
  <si>
    <t xml:space="preserve">ZEBRA 1X120                             </t>
  </si>
  <si>
    <t xml:space="preserve">LED FMB 4W E14 3000K                    </t>
  </si>
  <si>
    <t>FILAMENT E27</t>
  </si>
  <si>
    <t xml:space="preserve">LED FMB 4W E27 3000K                    </t>
  </si>
  <si>
    <t>WKŁADY LED</t>
  </si>
  <si>
    <t xml:space="preserve">LED INSERT 5W 3000K MILKY               </t>
  </si>
  <si>
    <t xml:space="preserve">UCHWYTY DO KARTONGIPSU NELIO 30X120     </t>
  </si>
  <si>
    <t>LED TRAMO 300 2835 IP20 3000K 5M PREMIUM</t>
  </si>
  <si>
    <t>LED TRAMO 300 2835 IP20 4000K 5M PREMIUM</t>
  </si>
  <si>
    <t>LED TRAMO 300 2835 IP20 6000K 5M PREMIUM</t>
  </si>
  <si>
    <t>LED TRAMO 300 2835 IP65 3000K 5M PREMIUM</t>
  </si>
  <si>
    <t>LED TRAMO 300 2835 IP65 4000K 5M PREMIUM</t>
  </si>
  <si>
    <t>LED TRAMO 300 2835 IP65 6000K 5M PREMIUM</t>
  </si>
  <si>
    <t xml:space="preserve">LED J118 11W R7S 3000K                  </t>
  </si>
  <si>
    <t xml:space="preserve">LED GU10 10W 3000K PREMIUM              </t>
  </si>
  <si>
    <t xml:space="preserve">LED GU10 10W 4000K PREMIUM              </t>
  </si>
  <si>
    <t xml:space="preserve">LED GU10 10W 6000K PREMIUM              </t>
  </si>
  <si>
    <t xml:space="preserve">LED SW 9W E14 3000K PREMIUM             </t>
  </si>
  <si>
    <t xml:space="preserve">LED SW 9W E14 4000K PREMIUM             </t>
  </si>
  <si>
    <t xml:space="preserve">LED MB 9W E14 3000K PREMIUM             </t>
  </si>
  <si>
    <t xml:space="preserve">LED MB 9W E14 4000K PREMIUM             </t>
  </si>
  <si>
    <t xml:space="preserve">LED MB 9W E27 4000K PREMIUM             </t>
  </si>
  <si>
    <t xml:space="preserve">LED MB 9W E27 3000K PREMIUM             </t>
  </si>
  <si>
    <t>KINKIET DÓŁ Q15</t>
  </si>
  <si>
    <t xml:space="preserve">QUAZAR 15 1XGU10 CZARNA                 </t>
  </si>
  <si>
    <t xml:space="preserve">QUAZAR 15 1XGU10 SZARA                  </t>
  </si>
  <si>
    <t xml:space="preserve">PIERŚCIEŃ OZDOBNY OH26N PRZEŹROCZYSTY   </t>
  </si>
  <si>
    <t xml:space="preserve">PIERŚCIEŃ OZDOBNY OH26N CZARNY          </t>
  </si>
  <si>
    <t xml:space="preserve">PIERŚCIEŃ OZDOBNY OH27N PRZEŹROCZYSTY   </t>
  </si>
  <si>
    <t xml:space="preserve">PIERŚCIEŃ OZDOBNY OH27N CZARNY          </t>
  </si>
  <si>
    <t xml:space="preserve">LED NELIO 40W 60X60 4000K PREMIUM       </t>
  </si>
  <si>
    <t xml:space="preserve">LED NELIO 40W 120X30 4000K  PREMIUM     </t>
  </si>
  <si>
    <t xml:space="preserve">PIERŚCIEŃ OZDOBNY OH50 PRZEŹROCZYSTY    </t>
  </si>
  <si>
    <t xml:space="preserve">PIERŚCIEŃ OZDOBNY OH51 PRZEŹROCZYSTY    </t>
  </si>
  <si>
    <t xml:space="preserve">PIERŚCIEŃ OZDOBNY OH51 CZARNY           </t>
  </si>
  <si>
    <t xml:space="preserve">PIERŚCIEŃ OZDOBNY OH50 CZARNY           </t>
  </si>
  <si>
    <t>KULE</t>
  </si>
  <si>
    <t xml:space="preserve">GARDEN BALL L 1XE27                     </t>
  </si>
  <si>
    <t xml:space="preserve">GARDEN BALL M 1XE27                     </t>
  </si>
  <si>
    <t xml:space="preserve">GARDEN BALL S 1XE27                     </t>
  </si>
  <si>
    <t xml:space="preserve">KOSTKA HALOGENOWA Z WYSIĘGNIKIEM - K006 </t>
  </si>
  <si>
    <t xml:space="preserve">KOSTKA HALOGENOWA GU10 - K007           </t>
  </si>
  <si>
    <t xml:space="preserve">OPRAWA LAHTI 14W 3000K WHITE            </t>
  </si>
  <si>
    <t xml:space="preserve">OPRAWA KOGE 10W 3000K WHITE             </t>
  </si>
  <si>
    <t xml:space="preserve">OPRAWA OSLO 14W 3000K WHITE             </t>
  </si>
  <si>
    <t xml:space="preserve">OPRAWA LAHTI 10W 3000K WHITE            </t>
  </si>
  <si>
    <t xml:space="preserve">OPRAWA OSLO 10W 3000K WHITE             </t>
  </si>
  <si>
    <t xml:space="preserve">LED SW 9W E27 3000K PREMIUM             </t>
  </si>
  <si>
    <t xml:space="preserve">LED SW 9W E27 4000K PREMIUM             </t>
  </si>
  <si>
    <t xml:space="preserve">LED CORTEZ 2 60W 120CM 4000K            </t>
  </si>
  <si>
    <t xml:space="preserve">OPRAWA OSLO MINI 8W 3000K WHITE         </t>
  </si>
  <si>
    <t xml:space="preserve">OPRAWA OSLO MINI 8W 3000K BLACK         </t>
  </si>
  <si>
    <t xml:space="preserve">OPRAWA LAHTI MINI 8W 3000K WHITE        </t>
  </si>
  <si>
    <t xml:space="preserve">OPRAWA LAHTI MINI 2X8W 3000K WHITE      </t>
  </si>
  <si>
    <t xml:space="preserve">OPRAWA LAHTI MINI 8W 3000K BLACK        </t>
  </si>
  <si>
    <t xml:space="preserve">OPRAWA LAHTI MINI 2X8W 3000K BLACK      </t>
  </si>
  <si>
    <t xml:space="preserve">LED SW 9W E14 6000K PREMIUM             </t>
  </si>
  <si>
    <t xml:space="preserve">LED SW 9W E27 6000K PREMIUM             </t>
  </si>
  <si>
    <t xml:space="preserve">LED MB 9W E14 6000K PREMIUM             </t>
  </si>
  <si>
    <t>NAŚWIETLACZE Z CZUJNIKIEM</t>
  </si>
  <si>
    <t xml:space="preserve">LED MHNC 30W 4000K                      </t>
  </si>
  <si>
    <t>KINKIET DÓŁ Z CZUJNIKIEM Q15</t>
  </si>
  <si>
    <t xml:space="preserve">QUAZAR 15 LX 1XGU10 CZARNA              </t>
  </si>
  <si>
    <t xml:space="preserve">QUAZAR 15 LX 1XGU10 SZARA               </t>
  </si>
  <si>
    <t>SŁUPEK Q15</t>
  </si>
  <si>
    <t xml:space="preserve">QUAZAR 15S 1XGU10 CZARNA                </t>
  </si>
  <si>
    <t xml:space="preserve">QUAZAR 15S 1XGU10 SZARA                 </t>
  </si>
  <si>
    <t>KINKIET DÓŁ Q10</t>
  </si>
  <si>
    <t xml:space="preserve">QUAZAR 16 1XGU10 STAL                   </t>
  </si>
  <si>
    <t xml:space="preserve">LED FLAME 5W E27 1300K BCB              </t>
  </si>
  <si>
    <t xml:space="preserve">LED NEPTUN 40W 60X60 4000K IP65 PREMIUM </t>
  </si>
  <si>
    <t xml:space="preserve">LED ES111 15W GU10 4000K                </t>
  </si>
  <si>
    <t>WTYCZKOWE</t>
  </si>
  <si>
    <t xml:space="preserve">ZASILACZ WTYCZKOWY 12V 30W 2,5A         </t>
  </si>
  <si>
    <t xml:space="preserve">KLOSZ PRZYZMATIC LED HERMIC 2X120       </t>
  </si>
  <si>
    <t xml:space="preserve">LED WL 10W 4000K                        </t>
  </si>
  <si>
    <t xml:space="preserve">LED DELGADO 36W 120CM 4000K             </t>
  </si>
  <si>
    <t xml:space="preserve">LED DELGADO 45W 150CM 4000K             </t>
  </si>
  <si>
    <t>NAŚWIETLACZE SOLARNE</t>
  </si>
  <si>
    <t xml:space="preserve">SOLAR LED MHC 10W 4000K                 </t>
  </si>
  <si>
    <t xml:space="preserve">SOLAR LED MHC 5W 4000K                  </t>
  </si>
  <si>
    <t xml:space="preserve">LED MB 4,5W E14 4000K                   </t>
  </si>
  <si>
    <t>RGB</t>
  </si>
  <si>
    <t xml:space="preserve">LED TRAMO 300 5050 IP20 RGB 5M          </t>
  </si>
  <si>
    <t>HERMETYCZNE RGB</t>
  </si>
  <si>
    <t xml:space="preserve">LED TRAMO 300 5050 IP65 RGB 5M          </t>
  </si>
  <si>
    <t xml:space="preserve">OPRAWA DO NABUDOWANIA OH36 S BIAŁA      </t>
  </si>
  <si>
    <t xml:space="preserve">OPRAWA DO NABUDOWANIA OH36 S CHROM      </t>
  </si>
  <si>
    <t xml:space="preserve">OPRAWA DO NABUDOWANIA OH36 S CZARNA     </t>
  </si>
  <si>
    <t xml:space="preserve">OPRAWA DO NABUDOWANIA OH37 S BIAŁA      </t>
  </si>
  <si>
    <t xml:space="preserve">OPRAWA DO NABUDOWANIA OH37 S CHROM      </t>
  </si>
  <si>
    <t xml:space="preserve">OPRAWA DO NABUDOWANIA OH37 S CZARNA     </t>
  </si>
  <si>
    <t>NATYNKOWE HERMETYCZNE</t>
  </si>
  <si>
    <t xml:space="preserve">AQUARIUS IP44 ROUND WHITE               </t>
  </si>
  <si>
    <t xml:space="preserve">AQUARIUS IP44 ROUND CHROME              </t>
  </si>
  <si>
    <t xml:space="preserve">AQUARIUS IP44 ROUND BLACK               </t>
  </si>
  <si>
    <t xml:space="preserve">AQUARIUS IP44 SQUARE WHITE              </t>
  </si>
  <si>
    <t xml:space="preserve">AQUARIUS IP44 SQUARE CHROME             </t>
  </si>
  <si>
    <t xml:space="preserve">AQUARIUS IP44 SQUARE BLACK              </t>
  </si>
  <si>
    <t>HERMETYCZNE KOLOROWE</t>
  </si>
  <si>
    <t xml:space="preserve">LED TRAMO 300 3528 IP65 BLUE 5M         </t>
  </si>
  <si>
    <t xml:space="preserve">LED TRAMO 300 3528 IP65 GREEN 5M        </t>
  </si>
  <si>
    <t>KOLOROWE</t>
  </si>
  <si>
    <t xml:space="preserve">LED TRAMO 300 3528 IP20 BLUE 5M         </t>
  </si>
  <si>
    <t xml:space="preserve">LED TRAMO 300 3528 IP20 GREEN 5M        </t>
  </si>
  <si>
    <t xml:space="preserve">LED TRAMO 300 3528 IP20 RED 5M          </t>
  </si>
  <si>
    <t xml:space="preserve">LED TRAMO 300 3528 IP20 YELLOW 5M       </t>
  </si>
  <si>
    <t xml:space="preserve">LED TORO 18W 4000K IP65                 </t>
  </si>
  <si>
    <t xml:space="preserve">LED TORO 24W 4000K IP65                 </t>
  </si>
  <si>
    <t xml:space="preserve">LED FG125 7W E27 2700K                  </t>
  </si>
  <si>
    <t xml:space="preserve">LED FST64 7W E27 2700K                  </t>
  </si>
  <si>
    <t xml:space="preserve">LED NELIO 28W 60X30 4000K               </t>
  </si>
  <si>
    <t>SOLARNE WBUDOWANE ŹRÓDŁO</t>
  </si>
  <si>
    <t xml:space="preserve">SOLAR LED SPIKE 2X1W 4000K              </t>
  </si>
  <si>
    <t xml:space="preserve">LED INSERT 5W 4000K MILKY               </t>
  </si>
  <si>
    <t xml:space="preserve">LED INSERT 5W 6000K MILKY               </t>
  </si>
  <si>
    <t xml:space="preserve">LED NELIO 48W 60X60 4000K PREMIUM       </t>
  </si>
  <si>
    <t xml:space="preserve">SOLAR LED STREET 15W 4000K              </t>
  </si>
  <si>
    <t>MR11 GU10</t>
  </si>
  <si>
    <t xml:space="preserve">LED MR11 4W GU10 3000K                  </t>
  </si>
  <si>
    <t xml:space="preserve">LED MR11 4W GU10 4000K                  </t>
  </si>
  <si>
    <t xml:space="preserve">LED MR11 4W GU10 6000K                  </t>
  </si>
  <si>
    <t xml:space="preserve">OPRAWA HELIOS 1X60W                     </t>
  </si>
  <si>
    <t>NAŚWIETLACZE Z KAMERĄ</t>
  </si>
  <si>
    <t xml:space="preserve">LED KAMI 10W 4000K                      </t>
  </si>
  <si>
    <t xml:space="preserve">LED HALO 5,5W 3000K                     </t>
  </si>
  <si>
    <t xml:space="preserve">LED HALO 5,5W 4000K                     </t>
  </si>
  <si>
    <t xml:space="preserve">LED WL 4W 4000K                         </t>
  </si>
  <si>
    <t xml:space="preserve">RAMKA 45MM DO PANELU LED 60X60 KLIK     </t>
  </si>
  <si>
    <t xml:space="preserve">SILVER 1XGU10                           </t>
  </si>
  <si>
    <t xml:space="preserve">LED FGS 7W E27 3000K                    </t>
  </si>
  <si>
    <t xml:space="preserve">LED FGS 11,5W E27 3000K                 </t>
  </si>
  <si>
    <t xml:space="preserve">LED FGS 11,5W E27 4000K                 </t>
  </si>
  <si>
    <t xml:space="preserve">OPRAWA DO NABUDOWANIA KIVI 1XGU10 BL/G  </t>
  </si>
  <si>
    <t xml:space="preserve">OPRAWA DO NABUDOWANIA KIVI 1XGU10 WH/G  </t>
  </si>
  <si>
    <t xml:space="preserve">OPRAWA DO NABUDOWANIA KIVI 1XGU10 BL/BL </t>
  </si>
  <si>
    <t xml:space="preserve">OPRAWA DO NABUDOWANIA KIVI 1XGU10 WH/WH </t>
  </si>
  <si>
    <t>GLOB E27</t>
  </si>
  <si>
    <t xml:space="preserve">LED G120 24W E27 3000K                  </t>
  </si>
  <si>
    <t xml:space="preserve">LED G120 24W E27 4000K                  </t>
  </si>
  <si>
    <t>T8 G13</t>
  </si>
  <si>
    <t xml:space="preserve">LED T8 18W 120CM 6500K PREMIUM          </t>
  </si>
  <si>
    <t xml:space="preserve">LED T8 22W 150CM 4000K PREMIUM          </t>
  </si>
  <si>
    <t xml:space="preserve">LED T8 22W 150CM 6500K PREMIUM          </t>
  </si>
  <si>
    <t>LED2B</t>
  </si>
  <si>
    <t xml:space="preserve">LED T8 8W 60CM 4000K LED2B              </t>
  </si>
  <si>
    <t xml:space="preserve">LED T8 8W 60CM 6500K LED2B              </t>
  </si>
  <si>
    <t xml:space="preserve">LED T8 16W 120CM 4000K LED2B            </t>
  </si>
  <si>
    <t xml:space="preserve">LED T8 16W 120CM 6500K LED2B            </t>
  </si>
  <si>
    <t xml:space="preserve">LED INSERT 6,5W 3000K MILKY             </t>
  </si>
  <si>
    <t xml:space="preserve">LED INSERT 6,5W 4000K MILKY             </t>
  </si>
  <si>
    <t xml:space="preserve">LED INSERT 6,5W 6000K MILKY             </t>
  </si>
  <si>
    <t xml:space="preserve">LED FGS 8W E27 3000K                    </t>
  </si>
  <si>
    <t xml:space="preserve">LED G4 2,5W 4000K                       </t>
  </si>
  <si>
    <t xml:space="preserve">LED G4 1,8W 4000K                       </t>
  </si>
  <si>
    <t>ZESTAW HERMETIC 2X120 + LED T8 16W 4000K</t>
  </si>
  <si>
    <t>ZESTAW HERMETIC 2X120 + LED T8 16W 6500K</t>
  </si>
  <si>
    <t xml:space="preserve">OPRAWA HELIOS LX 1X75 Z CZUJNIKIEM      </t>
  </si>
  <si>
    <t xml:space="preserve">LED FGS 7W E27 4000K                    </t>
  </si>
  <si>
    <t xml:space="preserve">LED FGS 8W E27 4000K                    </t>
  </si>
  <si>
    <t xml:space="preserve">LED CORREA 2,4W 3000K                   </t>
  </si>
  <si>
    <t xml:space="preserve">LED NEGRO 36W 4000K                     </t>
  </si>
  <si>
    <t xml:space="preserve">OPRAWA DO NABUDOWANIA TRIO WHITE 1XGU10 </t>
  </si>
  <si>
    <t xml:space="preserve">OPRAWA DO NABUDOWANIA TRIO BLACK 1XGU10 </t>
  </si>
  <si>
    <t xml:space="preserve">LED NEGRO 36W 6000K                     </t>
  </si>
  <si>
    <t xml:space="preserve">CZUJNIK ZMIERZCHOWY LX501               </t>
  </si>
  <si>
    <t xml:space="preserve">LED GU10 7W 4000K LED2B                 </t>
  </si>
  <si>
    <t xml:space="preserve">LED GS 10W E27 3000K LED2B              </t>
  </si>
  <si>
    <t xml:space="preserve">LED MB 7W E14 3000K LED2B               </t>
  </si>
  <si>
    <t xml:space="preserve">LED MB 7W E14 4000K LED2B               </t>
  </si>
  <si>
    <t xml:space="preserve">LED MB 7W E27 4000K LED2B               </t>
  </si>
  <si>
    <t xml:space="preserve">LED SW 7W E14 3000K LED2B               </t>
  </si>
  <si>
    <t xml:space="preserve">LED SW 7W E14 4000K LED2B               </t>
  </si>
  <si>
    <t xml:space="preserve">LED SW 7W E27 3000K LED2B               </t>
  </si>
  <si>
    <t xml:space="preserve">LED SW 7W E27 4000K LED2B               </t>
  </si>
  <si>
    <t xml:space="preserve">LED CAPRI 40W 60X60 4000K               </t>
  </si>
  <si>
    <t xml:space="preserve">LED CAPRI 40W 120X30 4000K              </t>
  </si>
  <si>
    <t xml:space="preserve">LED MB 7W E27 3000K LED2B               </t>
  </si>
  <si>
    <t>CHOINKOWE</t>
  </si>
  <si>
    <t xml:space="preserve">LAMPKI CHOINKOWE K100G IP44 BIAŁA       </t>
  </si>
  <si>
    <t xml:space="preserve">LAMPKI CHOINKOWE K100G IP44 MULTI       </t>
  </si>
  <si>
    <t xml:space="preserve">LAMPKI CHOINKOWE K100 IP44 MULTI        </t>
  </si>
  <si>
    <t xml:space="preserve">LAMPKI CHOINKOWE K100 IP44 BIAŁA        </t>
  </si>
  <si>
    <t>NAŚWIETLACZE</t>
  </si>
  <si>
    <t xml:space="preserve">LED MH 10W CZARNA 3000K LED2B           </t>
  </si>
  <si>
    <t xml:space="preserve">LED MH 10W CZARNA 6000K LED2B           </t>
  </si>
  <si>
    <t xml:space="preserve">LED MH 20W CZARNA 6000K LED2B           </t>
  </si>
  <si>
    <t xml:space="preserve">LED MH 20W CZARNA 3000K LED2B           </t>
  </si>
  <si>
    <t xml:space="preserve">LED MH 30W CZARNA 3000K LED2B           </t>
  </si>
  <si>
    <t xml:space="preserve">LED MH 50W CZARNA 6000K LED2B           </t>
  </si>
  <si>
    <t xml:space="preserve">LED MH 30W CZARNA 6000K LED2B           </t>
  </si>
  <si>
    <t xml:space="preserve">LED MH 20W BIAŁA 3000K LED2B            </t>
  </si>
  <si>
    <t xml:space="preserve">LED MH 20W BIAŁA 6000K LED2B            </t>
  </si>
  <si>
    <t xml:space="preserve">LED MH 30W BIAŁA 3000K LED2B            </t>
  </si>
  <si>
    <t xml:space="preserve">LED MH 30W BIAŁA 6000K LED2B            </t>
  </si>
  <si>
    <t xml:space="preserve">LED MH 50W BIAŁA 3000K LED2B            </t>
  </si>
  <si>
    <t xml:space="preserve">LED MH 50W BIAŁA 6000K LED2B            </t>
  </si>
  <si>
    <t xml:space="preserve">LED MHC 10W CZARNA 3000K LED2B          </t>
  </si>
  <si>
    <t xml:space="preserve">LED MHC 10W CZARNA 6000K LED2B          </t>
  </si>
  <si>
    <t xml:space="preserve">LED MHC 20W CZARNA 3000K LED2B          </t>
  </si>
  <si>
    <t xml:space="preserve">LED MHC 20W CZARNA 6000K LED2B          </t>
  </si>
  <si>
    <t xml:space="preserve">LED MHC 30W CZARNA 3000K LED2B          </t>
  </si>
  <si>
    <t xml:space="preserve">LED MHC 30W CZARNA 6000K LED2B          </t>
  </si>
  <si>
    <t xml:space="preserve">LED MHC 50W CZARNA 3000K LED2B          </t>
  </si>
  <si>
    <t xml:space="preserve">LED MHC 50W CZARNA 6000K LED2B          </t>
  </si>
  <si>
    <t xml:space="preserve">LED MHC 10W BIAŁA 3000K LED2B           </t>
  </si>
  <si>
    <t xml:space="preserve">LED MHC 10W BIAŁA 6000K LED2B           </t>
  </si>
  <si>
    <t xml:space="preserve">LED MHC 20W BIAŁA 3000K LED2B           </t>
  </si>
  <si>
    <t xml:space="preserve">LED MHC 20W BIAŁA 6000K LED2B           </t>
  </si>
  <si>
    <t xml:space="preserve">LED MHC 30W BIAŁA 3000K LED2B           </t>
  </si>
  <si>
    <t xml:space="preserve">LED MHC 30W BIAŁA 6000K LED2B           </t>
  </si>
  <si>
    <t xml:space="preserve">LED MHC 50W BIAŁA 3000K LED2B           </t>
  </si>
  <si>
    <t xml:space="preserve">LED MHC 50W BIAŁA 6000K LED2B           </t>
  </si>
  <si>
    <t xml:space="preserve">LED CAPRI 40W 60X60 4000K PREMIUM       </t>
  </si>
  <si>
    <t xml:space="preserve">LED T8 22W 150CM 4000K LED2B            </t>
  </si>
  <si>
    <t xml:space="preserve">LED T8 22W 150CM 6500K LED2B            </t>
  </si>
  <si>
    <t xml:space="preserve">LED GS 10W E27 4000K LED2B              </t>
  </si>
  <si>
    <t xml:space="preserve">LED GS 12W E27 3000K LED2B              </t>
  </si>
  <si>
    <t xml:space="preserve">LED GS 12W E27 4000K LED2B              </t>
  </si>
  <si>
    <t xml:space="preserve">LED GS 7W E27 3000K LED2B               </t>
  </si>
  <si>
    <t xml:space="preserve">LED GS 7W E27 4000K LED2B               </t>
  </si>
  <si>
    <t xml:space="preserve">LED MH 50W CZARNA 3000K LED2B           </t>
  </si>
  <si>
    <t xml:space="preserve">LED MH 100W CZARNA 6000K LED2B          </t>
  </si>
  <si>
    <t xml:space="preserve">LED MH 10W BIAŁA 3000K LED2B            </t>
  </si>
  <si>
    <t xml:space="preserve">LED MH 10W BIAŁA 6000K LED2B            </t>
  </si>
  <si>
    <t xml:space="preserve">LED T8 9W 60CM 4000K PREMIUM            </t>
  </si>
  <si>
    <t xml:space="preserve">LED T8 9W 60CM 6500K PREMIUM            </t>
  </si>
  <si>
    <t xml:space="preserve">LED T8 18W 120CM 4000K PREMIUM          </t>
  </si>
  <si>
    <t xml:space="preserve">RAMKA 63MM DO PANELU LED 60X60 KLIK     </t>
  </si>
  <si>
    <t xml:space="preserve">LINKA DO PANELU LED                     </t>
  </si>
  <si>
    <t xml:space="preserve">LED T8 8W 60CM 3000K LED2B              </t>
  </si>
  <si>
    <t xml:space="preserve">LED T8 16W 120CM 3000K LED2B            </t>
  </si>
  <si>
    <t xml:space="preserve">LED GU10 7W 3000K LED2B                 </t>
  </si>
  <si>
    <t>PANELE NISKI UGR</t>
  </si>
  <si>
    <t>LED CAPRI 40W 60X60 4000K UGR&lt;19 PREMIUM</t>
  </si>
  <si>
    <t xml:space="preserve">LED GU10 7W 3000K PREMIUM               </t>
  </si>
  <si>
    <t xml:space="preserve">LED GU10 7W 4000K PREMIUM               </t>
  </si>
  <si>
    <t xml:space="preserve">LED GU10 7W 6500K PREMIUM               </t>
  </si>
  <si>
    <t xml:space="preserve">LED GS 18W E27 3000K                    </t>
  </si>
  <si>
    <t xml:space="preserve">LED SW 8W E14 3000K PREMIUM DIM         </t>
  </si>
  <si>
    <t xml:space="preserve">LED SW 8W E14 4000K PREMIUM DIM         </t>
  </si>
  <si>
    <t xml:space="preserve">OPRAWA LAHTI 10W 3000K BLACK            </t>
  </si>
  <si>
    <t xml:space="preserve">OPRAWA LAHTI 14W 3000K BLACK            </t>
  </si>
  <si>
    <t xml:space="preserve">RAMKA 45MM DO PANELU LED 30X120 KLIK    </t>
  </si>
  <si>
    <t xml:space="preserve">RAMKA 63MM DO PANELU LED 30X120 KLIK    </t>
  </si>
  <si>
    <t xml:space="preserve">SMART LED KAMI 23W 4000K                </t>
  </si>
  <si>
    <t>GNIAZDO SMART</t>
  </si>
  <si>
    <t>WIFI</t>
  </si>
  <si>
    <t>SMARTHOME</t>
  </si>
  <si>
    <t xml:space="preserve">SMART SOCKET WIFI                       </t>
  </si>
  <si>
    <t xml:space="preserve">LED TRAMO 300 2835 IP65 RED 5M          </t>
  </si>
  <si>
    <t xml:space="preserve">LED WL 14W 4000K                        </t>
  </si>
  <si>
    <t xml:space="preserve">SOLAR LED MHCS 10W 4000K                </t>
  </si>
  <si>
    <t>GIRLANDY</t>
  </si>
  <si>
    <t xml:space="preserve">GIRLANDA MIMOSA 10M 10XE27              </t>
  </si>
  <si>
    <t xml:space="preserve">GIRLANDA MIMOSA 10M 20XE27              </t>
  </si>
  <si>
    <t xml:space="preserve">GIRLANDA MIMOSA 20M 20XE27              </t>
  </si>
  <si>
    <t>WENTYLATORY</t>
  </si>
  <si>
    <t xml:space="preserve">WENTYLATOR PODŁOGOWY ROTO WP 45W        </t>
  </si>
  <si>
    <t xml:space="preserve">LED GU10 5W 3000K PREMIUM               </t>
  </si>
  <si>
    <t xml:space="preserve">LED GU10 5W 4000K PREMIUM               </t>
  </si>
  <si>
    <t xml:space="preserve">LED GU10 5W 6500K PREMIUM               </t>
  </si>
  <si>
    <t xml:space="preserve">LED MB 9W E27 6000K PREMIUM             </t>
  </si>
  <si>
    <t xml:space="preserve">LED G4 1,8W 3000K                       </t>
  </si>
  <si>
    <t xml:space="preserve">LED MB 4,5W E27 4000K                   </t>
  </si>
  <si>
    <t xml:space="preserve">LED GS 18W E27 4000K                    </t>
  </si>
  <si>
    <t xml:space="preserve">LED GS 18W E27 6000K                    </t>
  </si>
  <si>
    <t>GS E27 WIFI</t>
  </si>
  <si>
    <t xml:space="preserve">SMART LED GS 9,5W E27 RGB WW WIFI       </t>
  </si>
  <si>
    <t>NATYNKOWA</t>
  </si>
  <si>
    <t xml:space="preserve">QUAZAR 17 1XGU10 SZARA                  </t>
  </si>
  <si>
    <t xml:space="preserve">QUAZAR 17 1XGU10 CZARNA                 </t>
  </si>
  <si>
    <t xml:space="preserve">QUAZAR 18 1XGU10 SZARA                  </t>
  </si>
  <si>
    <t xml:space="preserve">QUAZAR 18 1XGU10 CZARNA                 </t>
  </si>
  <si>
    <t xml:space="preserve">WENTYLATOR STOŁOWY ROTO WS 40W          </t>
  </si>
  <si>
    <t xml:space="preserve">LED GU10 5W 38ST 3000K PREMIUM          </t>
  </si>
  <si>
    <t xml:space="preserve">LED GU10 5W 38ST 4000K PREMIUM          </t>
  </si>
  <si>
    <t xml:space="preserve">LED GU10 5W 38ST 6500K PREMIUM          </t>
  </si>
  <si>
    <t xml:space="preserve">LED CAMARO 40W 60X60 4000K LED2B        </t>
  </si>
  <si>
    <t xml:space="preserve">LED MH 10W CZARNA 4000K LED2B           </t>
  </si>
  <si>
    <t xml:space="preserve">LED MH 20W CZARNA 4000K LED2B           </t>
  </si>
  <si>
    <t xml:space="preserve">LED MH 30W CZARNA 4000K LED2B           </t>
  </si>
  <si>
    <t xml:space="preserve">LED MH 50W CZARNA 4000K LED2B           </t>
  </si>
  <si>
    <t xml:space="preserve">LED MHC 10W CZARNA 4000K LED2B          </t>
  </si>
  <si>
    <t xml:space="preserve">LED MHC 20W CZARNA 4000K LED2B          </t>
  </si>
  <si>
    <t xml:space="preserve">LED MHC 30W CZARNA 4000K LED2B          </t>
  </si>
  <si>
    <t xml:space="preserve">LED MHC 50W CZARNA 4000K LED2B          </t>
  </si>
  <si>
    <t>LED CAPRI PREMIUM 40W120X30 4000K UGR&lt;19</t>
  </si>
  <si>
    <t xml:space="preserve">LED G9 6W 3000K                         </t>
  </si>
  <si>
    <t xml:space="preserve">LED G9 6W 4000K                         </t>
  </si>
  <si>
    <t xml:space="preserve">LED G9 6W 6000K                         </t>
  </si>
  <si>
    <t xml:space="preserve">LED GU10 7W 6000K LED2B                 </t>
  </si>
  <si>
    <t xml:space="preserve">LED GS 7W E27 6000K LED2B               </t>
  </si>
  <si>
    <t xml:space="preserve">LED GS 12W E27 6000K LED2B              </t>
  </si>
  <si>
    <t>T E14</t>
  </si>
  <si>
    <t>nowość</t>
  </si>
  <si>
    <t xml:space="preserve">LED T 1,7W E14 4000K                    </t>
  </si>
  <si>
    <t xml:space="preserve">LED T 4,2W E14 4000K                    </t>
  </si>
  <si>
    <t xml:space="preserve">ROMERO 2XE27 CZARNA                     </t>
  </si>
  <si>
    <t xml:space="preserve">SAMIRA B 2XE27 CZARNA                   </t>
  </si>
  <si>
    <t xml:space="preserve">SAMIRA S 2XE27 CZARNA                   </t>
  </si>
  <si>
    <t xml:space="preserve">LED FLEX FST64 4W E27 2700K             </t>
  </si>
  <si>
    <t xml:space="preserve">LED FLEX FG95 4W E27 2700K              </t>
  </si>
  <si>
    <t>HIGH BAY</t>
  </si>
  <si>
    <t xml:space="preserve">LED RIO HIGH BAY 100W 4000K             </t>
  </si>
  <si>
    <t xml:space="preserve">LED RIO HIGH BAY 150W 4000K             </t>
  </si>
  <si>
    <t xml:space="preserve">LED RIO HIGH BAY 200W 4000K             </t>
  </si>
  <si>
    <t xml:space="preserve">LED TRAMO 300 2835 IP65 BLUE 5M         </t>
  </si>
  <si>
    <t xml:space="preserve">LED TRAMO 300 2835 IP65 GREEN 5M        </t>
  </si>
  <si>
    <t xml:space="preserve">LED TRAMO 300 2835 IP20 RED 5M          </t>
  </si>
  <si>
    <t xml:space="preserve">LED TRAMO 300 2835 IP20 BLUE 5M         </t>
  </si>
  <si>
    <t xml:space="preserve">LED TRAMO 300 2835 IP20 GREEN 5M        </t>
  </si>
  <si>
    <t>PLAFONIERY PT</t>
  </si>
  <si>
    <t xml:space="preserve">LED SIGARO CIRCLE PT 6W 4000K PREMIUM   </t>
  </si>
  <si>
    <t xml:space="preserve">LED SIGARO CIRCLE PT 12W 4000K PREMIUM  </t>
  </si>
  <si>
    <t xml:space="preserve">LED SIGARO CIRCLE PT 18W 4000K PREMIUM  </t>
  </si>
  <si>
    <t xml:space="preserve">LED SIGARO SQUARE 24W 4000K PREMIUM     </t>
  </si>
  <si>
    <t xml:space="preserve">LED SW 1,5W E14 3000K                   </t>
  </si>
  <si>
    <t xml:space="preserve">LED SW 1,5W E14 4000K                   </t>
  </si>
  <si>
    <t xml:space="preserve">LED SW 1,5W E14 6000K                   </t>
  </si>
  <si>
    <t xml:space="preserve">LED TRAMO 300 2835 IP65 YELLOW 5M       </t>
  </si>
  <si>
    <t xml:space="preserve">LED TRAMO 300 2835 IP20 YELLOW 5M       </t>
  </si>
  <si>
    <t xml:space="preserve">LED SOLARIS 2 5,5W 4000K                </t>
  </si>
  <si>
    <t xml:space="preserve">LED SOLARIS 2S 5,5W 4000K               </t>
  </si>
  <si>
    <t xml:space="preserve">LED SOLARIS 3 5,5W 4000K                </t>
  </si>
  <si>
    <t xml:space="preserve">LED SOLARIS 3S 5,5W 4000K               </t>
  </si>
  <si>
    <t>AKUM. 18650 3,7V 7,2AH (SOLAR MHC/S 10W)</t>
  </si>
  <si>
    <t xml:space="preserve">AKUM. 18650 3,7V 3AH (SOLAR MHC 5W)     </t>
  </si>
  <si>
    <t>AKUM. 18650 7,4V 5,4AH (SOLAR STREET 15W</t>
  </si>
  <si>
    <t xml:space="preserve">LED SOLARIS 2,5W 4000K                  </t>
  </si>
  <si>
    <t xml:space="preserve">HERMES 2X120 LED2B                      </t>
  </si>
  <si>
    <t xml:space="preserve">LED SIGARO CIRCLE PT 24W 4000K PREMIUM  </t>
  </si>
  <si>
    <t xml:space="preserve">LED SIGARO CIRCLE 18W 4000K PREMIUM     </t>
  </si>
  <si>
    <t xml:space="preserve">LED SIGARO CIRCLE 24W 4000K PREMIUM     </t>
  </si>
  <si>
    <t xml:space="preserve">LED SIGARO SQUARE 18W 4000K PREMIUM     </t>
  </si>
  <si>
    <t>WINDSTAR</t>
  </si>
  <si>
    <t xml:space="preserve">WENTYLATOR PODŁOGOWY VIENTO 45W BIAŁY   </t>
  </si>
  <si>
    <t xml:space="preserve">WENTYLATOR PODŁOGOWY VIENTO 45W CZARNY  </t>
  </si>
  <si>
    <t>KINKIET PODWÓJNY WBUDOWANE ŹRÓDŁO</t>
  </si>
  <si>
    <t xml:space="preserve">LED RIKO 2X4W 3000K WHITE               </t>
  </si>
  <si>
    <t xml:space="preserve">LED RIKO 2X4W 3000K BLACK               </t>
  </si>
  <si>
    <t xml:space="preserve">LED MB 7W E14 6000K LED2B               </t>
  </si>
  <si>
    <t xml:space="preserve">LED MB 7W E27 6000K LED2B               </t>
  </si>
  <si>
    <t xml:space="preserve">LED SW 7W E14 6000K LED2B               </t>
  </si>
  <si>
    <t xml:space="preserve">LED SW 7W E27 6000K LED2B               </t>
  </si>
  <si>
    <t>GU10 WIFI</t>
  </si>
  <si>
    <t xml:space="preserve">SMART LED GU10 5W RGB WW WIFI           </t>
  </si>
  <si>
    <t xml:space="preserve">LED GU10 3W 3000K PREMIUM               </t>
  </si>
  <si>
    <t xml:space="preserve">LED GU10 3W 4000K PREMIUM               </t>
  </si>
  <si>
    <t xml:space="preserve">LED GU10 3W 6200K PREMIUM               </t>
  </si>
  <si>
    <t xml:space="preserve">LED GS 9W E27 3000K PREMIUM             </t>
  </si>
  <si>
    <t xml:space="preserve">LED GS 11W E27 3000K PREMIUM            </t>
  </si>
  <si>
    <t xml:space="preserve">UCHWYT DO RIO HB 100W/150W/200W         </t>
  </si>
  <si>
    <t xml:space="preserve">SOLAR LED NCS 10W 6500K LED2B           </t>
  </si>
  <si>
    <t xml:space="preserve">SOLAR LED NCS 20W 6500K LED2B           </t>
  </si>
  <si>
    <t xml:space="preserve">SOLAR LED NCS 30W 6500K LED2B           </t>
  </si>
  <si>
    <t>GS E27 LX</t>
  </si>
  <si>
    <t xml:space="preserve">LED GS 9W E27 3000K LX PREMIUM          </t>
  </si>
  <si>
    <t xml:space="preserve">ZASILACZ DESKTOP 12V  30W 2,5A          </t>
  </si>
  <si>
    <t xml:space="preserve">ZASILACZ DESKTOP 12V  36W 3,0A          </t>
  </si>
  <si>
    <t xml:space="preserve">ZASILACZ DESKTOP 12V  48W 4,0A          </t>
  </si>
  <si>
    <t>J78 R7S</t>
  </si>
  <si>
    <t xml:space="preserve">LED J78 4W R7S 3000K                    </t>
  </si>
  <si>
    <t xml:space="preserve">SOLAR LED SPARKLE 0,12W                 </t>
  </si>
  <si>
    <t xml:space="preserve">LED MHN 30W 4000K                       </t>
  </si>
  <si>
    <t xml:space="preserve">LED MHN 30W 6500K                       </t>
  </si>
  <si>
    <t xml:space="preserve">LED MHN 50W 6500K                       </t>
  </si>
  <si>
    <t xml:space="preserve">LED GS 10W E27 6000K LED2B              </t>
  </si>
  <si>
    <t xml:space="preserve">LED CORTEZ 3 18W 4000K                  </t>
  </si>
  <si>
    <t xml:space="preserve">LED CORTEZ 3 36W 4000K                  </t>
  </si>
  <si>
    <t xml:space="preserve">LED CORTEZ 3 60W 4000K                  </t>
  </si>
  <si>
    <t xml:space="preserve">LED ZOE 12W 4000K WHITE PREMIUM         </t>
  </si>
  <si>
    <t xml:space="preserve">LED ZOE 18W 4000K WHITE PREMIUM         </t>
  </si>
  <si>
    <t xml:space="preserve">LED ZOE 24W 4000K WHITE PREMIUM         </t>
  </si>
  <si>
    <t xml:space="preserve">LED ZOE 12W 4000K BLACK PREMIUM         </t>
  </si>
  <si>
    <t xml:space="preserve">LED ZOE 18W 4000K BLACK PREMIUM         </t>
  </si>
  <si>
    <t xml:space="preserve">LED ZOE 24W 4000K BLACK PREMIUM         </t>
  </si>
  <si>
    <t xml:space="preserve">LED MHN 10W 3000K                       </t>
  </si>
  <si>
    <t xml:space="preserve">LED MHN 10W 4000K                       </t>
  </si>
  <si>
    <t xml:space="preserve">LED MHN 10W 6500K                       </t>
  </si>
  <si>
    <t xml:space="preserve">LED MHN 20W 3000K                       </t>
  </si>
  <si>
    <t xml:space="preserve">LED MHN 20W 4000K                       </t>
  </si>
  <si>
    <t xml:space="preserve">LED MHN 20W 6500K                       </t>
  </si>
  <si>
    <t xml:space="preserve">LED MHN 30W 3000K                       </t>
  </si>
  <si>
    <t xml:space="preserve">LED MHN 50W 3000K                       </t>
  </si>
  <si>
    <t xml:space="preserve">LED MHN 50W 4000K                       </t>
  </si>
  <si>
    <t xml:space="preserve">LED MHNC 10W 3000K                      </t>
  </si>
  <si>
    <t xml:space="preserve">LED MHNC 10W 4000K                      </t>
  </si>
  <si>
    <t xml:space="preserve">LED MHNC 10W 6500K                      </t>
  </si>
  <si>
    <t xml:space="preserve">LED MHNC 20W 3000K                      </t>
  </si>
  <si>
    <t xml:space="preserve">LED MHNC 20W 4000K                      </t>
  </si>
  <si>
    <t xml:space="preserve">LED MHNC 20W 6500K                      </t>
  </si>
  <si>
    <t xml:space="preserve">LED MHNC 30W 3000K                      </t>
  </si>
  <si>
    <t xml:space="preserve">LED MHNC 30W 6500K                      </t>
  </si>
  <si>
    <t xml:space="preserve">LED MHNC 50W 3000K                      </t>
  </si>
  <si>
    <t>WENTYLATOR PODŁOGOWY VIENTO-R 45W CZARNY</t>
  </si>
  <si>
    <t xml:space="preserve">WENTYLATOR STOŁOWY VIENTO 40W BIAŁY     </t>
  </si>
  <si>
    <t xml:space="preserve">WENTYLATOR PODŁOGOWY VIENTO 100W        </t>
  </si>
  <si>
    <t xml:space="preserve">LED ZOE LX 12W 4000K WHITE PREMIUM      </t>
  </si>
  <si>
    <t xml:space="preserve">LED ZOE LX 18W 4000K WHITE PREMIUM      </t>
  </si>
  <si>
    <t xml:space="preserve">LED ZOE LX 24W 4000K WHITE PREMIUM      </t>
  </si>
  <si>
    <t xml:space="preserve">LED ZOE LX 12W 4000K BLACK PREMIUM      </t>
  </si>
  <si>
    <t xml:space="preserve">LED ZOE LX 18W 4000K BLACK PREMIUM      </t>
  </si>
  <si>
    <t xml:space="preserve">LED ZOE LX 24W 4000K BLACK PREMIUM      </t>
  </si>
  <si>
    <t xml:space="preserve">LED MHNC 50W 4000K                      </t>
  </si>
  <si>
    <t xml:space="preserve">LED MHNC 50W 6500K                      </t>
  </si>
  <si>
    <t xml:space="preserve">PLAFON P1/1 JOWISZ LX SZKŁO             </t>
  </si>
  <si>
    <t xml:space="preserve">LED MHNC 20W 6000K                      </t>
  </si>
  <si>
    <t xml:space="preserve">KLOSZ DO LED HERMETIC 2X150             </t>
  </si>
  <si>
    <t xml:space="preserve">KLOSZ DO LED HERMETIC 2X60              </t>
  </si>
  <si>
    <t xml:space="preserve">LED TRAMO 150 5050 IP20 RGB 5M          </t>
  </si>
  <si>
    <t xml:space="preserve">LED TRAMO 150 5050 IP65 RGB 5M          </t>
  </si>
  <si>
    <t xml:space="preserve">LED TRAMO 300 3528 IP65 RED 5M          </t>
  </si>
  <si>
    <t xml:space="preserve">LED GS 13W E27 3000K PREMIUM            </t>
  </si>
  <si>
    <t xml:space="preserve">LED TORO 12W 4000K IP65                 </t>
  </si>
  <si>
    <t xml:space="preserve">AKUM. NI-MH (LED SPARKLE)               </t>
  </si>
  <si>
    <t>KAGSE2710WNB</t>
  </si>
  <si>
    <t>KAGSE2710WZB</t>
  </si>
  <si>
    <t>KAGSE2713NB2</t>
  </si>
  <si>
    <t>KAGSE277CB24</t>
  </si>
  <si>
    <t>KAGSE277ZB24</t>
  </si>
  <si>
    <t>KASWE146WCB2</t>
  </si>
  <si>
    <t>KASWE276WCB2</t>
  </si>
  <si>
    <t>KAGU4,0CB</t>
  </si>
  <si>
    <t>KAGU4,0ZB</t>
  </si>
  <si>
    <t>KAGU1,0CB</t>
  </si>
  <si>
    <t>KPOH15PA</t>
  </si>
  <si>
    <t>KPOH15BI</t>
  </si>
  <si>
    <t>KPOH15CH</t>
  </si>
  <si>
    <t>KPOH15MCH</t>
  </si>
  <si>
    <t>KPOH28CH</t>
  </si>
  <si>
    <t>KPOH115GR/CH</t>
  </si>
  <si>
    <t>KPOH228CZ</t>
  </si>
  <si>
    <t>KPOH31MC</t>
  </si>
  <si>
    <t>KYCP12080A67</t>
  </si>
  <si>
    <t>KTLO4102CZZL</t>
  </si>
  <si>
    <t>KTLO4102ZLAL</t>
  </si>
  <si>
    <t>KTLO4101CZZL</t>
  </si>
  <si>
    <t>KTLO4105CZZL</t>
  </si>
  <si>
    <t>KTLO4105ZLAL</t>
  </si>
  <si>
    <t>KXK003</t>
  </si>
  <si>
    <t>KXK002*</t>
  </si>
  <si>
    <t>KXK001</t>
  </si>
  <si>
    <t>KRMSCP1/PATY</t>
  </si>
  <si>
    <t>KRMSK1/CHROM</t>
  </si>
  <si>
    <t>KRMSP2/CHROM</t>
  </si>
  <si>
    <t>KRSNP1/CHROM</t>
  </si>
  <si>
    <t>KRSNP1/PATYN</t>
  </si>
  <si>
    <t>KYSC02DP</t>
  </si>
  <si>
    <t>KYST06FP</t>
  </si>
  <si>
    <t>KYST07F</t>
  </si>
  <si>
    <t>KFTSLX27W</t>
  </si>
  <si>
    <t>KFTS21W</t>
  </si>
  <si>
    <t>KFTSLX21W</t>
  </si>
  <si>
    <t>KTLOQZ5</t>
  </si>
  <si>
    <t>KPOH115MC/CH</t>
  </si>
  <si>
    <t>KPOH14MCH</t>
  </si>
  <si>
    <t>KPOH20CZ</t>
  </si>
  <si>
    <t>KPOH14PA</t>
  </si>
  <si>
    <t>KPOH21CZ</t>
  </si>
  <si>
    <t>KPOH25CH</t>
  </si>
  <si>
    <t>KPOH31CH</t>
  </si>
  <si>
    <t>KAMBE146WZB</t>
  </si>
  <si>
    <t>KAMBE276WZB</t>
  </si>
  <si>
    <t>KASWE143WCB2</t>
  </si>
  <si>
    <t>KASWE1445CB2</t>
  </si>
  <si>
    <t>KASWE146WZB</t>
  </si>
  <si>
    <t>KASWE276WZB</t>
  </si>
  <si>
    <t>KTLO4102CZAL</t>
  </si>
  <si>
    <t>KTLO4101ZLAL</t>
  </si>
  <si>
    <t>KAGSE2715NB</t>
  </si>
  <si>
    <t>KPOH27CL</t>
  </si>
  <si>
    <t>KAFDEE144WCB</t>
  </si>
  <si>
    <t>KAFSWE144WCB</t>
  </si>
  <si>
    <t>KTLOQZ4</t>
  </si>
  <si>
    <t>KPOH22MC</t>
  </si>
  <si>
    <t>KRDAP1/CHROM</t>
  </si>
  <si>
    <t>KPOH24MC</t>
  </si>
  <si>
    <t>KRSCFK1/FALA</t>
  </si>
  <si>
    <t>KTLO4104CZAL</t>
  </si>
  <si>
    <t>KRSNK1/CHROM</t>
  </si>
  <si>
    <t>KTLO4104CZZL</t>
  </si>
  <si>
    <t>KRSNK1/PATYN</t>
  </si>
  <si>
    <t>KTLO4104ZLAL</t>
  </si>
  <si>
    <t>KYCP12050A67</t>
  </si>
  <si>
    <t>KTLO4105CZAL</t>
  </si>
  <si>
    <t>KYCP12120A67</t>
  </si>
  <si>
    <t>KAMBE276WCB2</t>
  </si>
  <si>
    <t>KYKBA12-1252</t>
  </si>
  <si>
    <t>KAGSE277NB24</t>
  </si>
  <si>
    <t>KAGU1,0ZB</t>
  </si>
  <si>
    <t>KAR63E278WCB</t>
  </si>
  <si>
    <t>KTLO4101CZAL</t>
  </si>
  <si>
    <t>KLKXMADZIE</t>
  </si>
  <si>
    <t>KYKBA12-2501</t>
  </si>
  <si>
    <t>KQWY214WMC</t>
  </si>
  <si>
    <t>KYKBS12-1671</t>
  </si>
  <si>
    <t>KVLX01140ST</t>
  </si>
  <si>
    <t>KYSDK100WMOD</t>
  </si>
  <si>
    <t>KYSDK10WPUSZ</t>
  </si>
  <si>
    <t>KVLX39180SCZ</t>
  </si>
  <si>
    <t>KYSDK150WMON</t>
  </si>
  <si>
    <t>KVLX40BIA</t>
  </si>
  <si>
    <t>KYSDK250WMON</t>
  </si>
  <si>
    <t>KVLX40CZA</t>
  </si>
  <si>
    <t>KYSDK6W</t>
  </si>
  <si>
    <t>KAGU7,0ZBPOM</t>
  </si>
  <si>
    <t>KYSDK72W</t>
  </si>
  <si>
    <t>KLKXSMIZIE</t>
  </si>
  <si>
    <t>KAGU7,0CBPOM</t>
  </si>
  <si>
    <t>KVLX06360ST</t>
  </si>
  <si>
    <t>KVLX41360STB</t>
  </si>
  <si>
    <t>KVLX70360ST</t>
  </si>
  <si>
    <t>KPOH14CH</t>
  </si>
  <si>
    <t>KVLX42360STB</t>
  </si>
  <si>
    <t>KTLOQZ3</t>
  </si>
  <si>
    <t>KWPCEL</t>
  </si>
  <si>
    <t>KRDJP1/D.JOW</t>
  </si>
  <si>
    <t>KPOH14GR</t>
  </si>
  <si>
    <t>KRDKP1/DK</t>
  </si>
  <si>
    <t>KPOH15ZL</t>
  </si>
  <si>
    <t>KRDOP1/DO</t>
  </si>
  <si>
    <t>KPOH29CZ</t>
  </si>
  <si>
    <t>KRDRP2/ORANŻ</t>
  </si>
  <si>
    <t>KRGAP2/ZŁOTY</t>
  </si>
  <si>
    <t>KPOH15GR</t>
  </si>
  <si>
    <t>KRMAP2/BIAŁY</t>
  </si>
  <si>
    <t>KRMKP1/MK</t>
  </si>
  <si>
    <t>KPOH115SZ/CH</t>
  </si>
  <si>
    <t>KRMOP1/MO</t>
  </si>
  <si>
    <t>KPOH14ZL</t>
  </si>
  <si>
    <t>KRSCFP2/FALA</t>
  </si>
  <si>
    <t>KPOH15AN</t>
  </si>
  <si>
    <t>KRSNP2/CHROM</t>
  </si>
  <si>
    <t>KPOH15MZL</t>
  </si>
  <si>
    <t>KRSNP2/PATYN</t>
  </si>
  <si>
    <t>KPOH14AN</t>
  </si>
  <si>
    <t>KPOH28CZ</t>
  </si>
  <si>
    <t>KRDRK1/D.JAS</t>
  </si>
  <si>
    <t>KRDRK1/MAHOŃ</t>
  </si>
  <si>
    <t>KRDRK1/ORANŻ</t>
  </si>
  <si>
    <t>KRDRK1/ORZEC</t>
  </si>
  <si>
    <t>KRDRP1/D.JAS</t>
  </si>
  <si>
    <t>KRDRP1/MAHOŃ</t>
  </si>
  <si>
    <t>KRDRP1/ORANŻ</t>
  </si>
  <si>
    <t>KRDRP1/ORZEC</t>
  </si>
  <si>
    <t>KRDRP1/SOSNA</t>
  </si>
  <si>
    <t>KRGAK1/CHROM</t>
  </si>
  <si>
    <t>KRGAK1/ZŁOTY</t>
  </si>
  <si>
    <t>KRGAP1/CHROM</t>
  </si>
  <si>
    <t>KRGAP1/ZŁOTY</t>
  </si>
  <si>
    <t>KRMAK1/BIAŁY</t>
  </si>
  <si>
    <t>KRMAP1/BIAŁY</t>
  </si>
  <si>
    <t>KRDRP0/ORANŻ</t>
  </si>
  <si>
    <t>KRDRP0/ORZEC</t>
  </si>
  <si>
    <t>KRDRP1/DĄB</t>
  </si>
  <si>
    <t>KRGAP0/ZŁOTY</t>
  </si>
  <si>
    <t>KRMAP0/BRĄZ</t>
  </si>
  <si>
    <t>KAR50E145WCB</t>
  </si>
  <si>
    <t>KRDRK1/DĄB</t>
  </si>
  <si>
    <t>KRDRK1/SOSNA</t>
  </si>
  <si>
    <t>KRMSCK1/CHRO</t>
  </si>
  <si>
    <t>KRMSCP1/CHRO</t>
  </si>
  <si>
    <t>KRDDRP2/MAHO</t>
  </si>
  <si>
    <t>KRDRP2/D.JAS</t>
  </si>
  <si>
    <t>KRDRP2/DĄB</t>
  </si>
  <si>
    <t>KRDRP2/ORZEC</t>
  </si>
  <si>
    <t>KRDRP2/SOSNA</t>
  </si>
  <si>
    <t>KRGAP2/CHROM</t>
  </si>
  <si>
    <t>KRMJP1/M.JOW</t>
  </si>
  <si>
    <t>KRMSCP2/CHRO</t>
  </si>
  <si>
    <t>KRSCFP1/FALA</t>
  </si>
  <si>
    <t>KRSCP2/CHROM</t>
  </si>
  <si>
    <t>KKSF60W</t>
  </si>
  <si>
    <t>KAG94WCB360</t>
  </si>
  <si>
    <t>KAMBE1445WCB</t>
  </si>
  <si>
    <t>KAMBE2745WCB</t>
  </si>
  <si>
    <t>KYKBI16,6A</t>
  </si>
  <si>
    <t>KRSCP1/CHROM</t>
  </si>
  <si>
    <t>KAMBE146WCB</t>
  </si>
  <si>
    <t>KPOH29CH</t>
  </si>
  <si>
    <t>KOWL8W</t>
  </si>
  <si>
    <t>KUEA1</t>
  </si>
  <si>
    <t>KUEA2</t>
  </si>
  <si>
    <t>KYSDK90WDESK</t>
  </si>
  <si>
    <t>KYSDK350WMON</t>
  </si>
  <si>
    <t>KYCP12060A67</t>
  </si>
  <si>
    <t>KYSDKH100W</t>
  </si>
  <si>
    <t>KFHCL1120</t>
  </si>
  <si>
    <t>KFHCL2120</t>
  </si>
  <si>
    <t>KKHCL2120ML</t>
  </si>
  <si>
    <t>KADEE145CB</t>
  </si>
  <si>
    <t>KTLO4103CZAL</t>
  </si>
  <si>
    <t>KTLO4103CZZL</t>
  </si>
  <si>
    <t>KTLO4103ZLAL</t>
  </si>
  <si>
    <t>KB2835CBBIA</t>
  </si>
  <si>
    <t>KB2835HCBBIA</t>
  </si>
  <si>
    <t>KB2835HNBBIA</t>
  </si>
  <si>
    <t>KB2835HZBBIA</t>
  </si>
  <si>
    <t>KB2835NBBIA</t>
  </si>
  <si>
    <t>KB2835ZBBIA</t>
  </si>
  <si>
    <t>KAG94WNB360</t>
  </si>
  <si>
    <t>KAG94WZB360</t>
  </si>
  <si>
    <t>KAMBE1445WZB</t>
  </si>
  <si>
    <t>KAMBE2745WZB</t>
  </si>
  <si>
    <t>KAR50E145WZB</t>
  </si>
  <si>
    <t>KASWE1445ZB</t>
  </si>
  <si>
    <t>KPOH227CZ</t>
  </si>
  <si>
    <t>KPOH34MC</t>
  </si>
  <si>
    <t>KPOH35MC</t>
  </si>
  <si>
    <t>KPOH36BI</t>
  </si>
  <si>
    <t>KPOH37BI</t>
  </si>
  <si>
    <t>KFTS15W</t>
  </si>
  <si>
    <t>KFTSLX15W</t>
  </si>
  <si>
    <t>KBA12-1672</t>
  </si>
  <si>
    <t>KASWE146WNB</t>
  </si>
  <si>
    <t>KASWE276WNB</t>
  </si>
  <si>
    <t>KAMBE146WNB</t>
  </si>
  <si>
    <t>KAMBE276WNB</t>
  </si>
  <si>
    <t>KPOH38CL</t>
  </si>
  <si>
    <t>KPOH39CL</t>
  </si>
  <si>
    <t>KTLOQZ7CZ</t>
  </si>
  <si>
    <t>KTLOQZ7SZ</t>
  </si>
  <si>
    <t>KTLOQZ8CZ</t>
  </si>
  <si>
    <t>KTLOQZ8SZ</t>
  </si>
  <si>
    <t>KTLOQZ9CZ</t>
  </si>
  <si>
    <t>KTLOQZ9SZ</t>
  </si>
  <si>
    <t>KTLOQZ10ST</t>
  </si>
  <si>
    <t>KAR50E145WNB</t>
  </si>
  <si>
    <t>KAGU4,0NB</t>
  </si>
  <si>
    <t>KAGU7,0NB</t>
  </si>
  <si>
    <t>KFNO2PT40NB</t>
  </si>
  <si>
    <t>KPOH36CH</t>
  </si>
  <si>
    <t>KPOH36CZ</t>
  </si>
  <si>
    <t>KPOH37CH</t>
  </si>
  <si>
    <t>KPOH37CZ</t>
  </si>
  <si>
    <t>KPOH28MCZ</t>
  </si>
  <si>
    <t>KPOH34BI</t>
  </si>
  <si>
    <t>KPOH34CH</t>
  </si>
  <si>
    <t>KPOH35BI</t>
  </si>
  <si>
    <t>KPOH35CH</t>
  </si>
  <si>
    <t>KASWE1445NB</t>
  </si>
  <si>
    <t>KAR63E278WNB</t>
  </si>
  <si>
    <t>KLKXMALBIA</t>
  </si>
  <si>
    <t>KLKXSMIBIA</t>
  </si>
  <si>
    <t>KTLOQZ11CZ</t>
  </si>
  <si>
    <t>KTLOQZ11SZ</t>
  </si>
  <si>
    <t>KTLOQZ12CZ</t>
  </si>
  <si>
    <t>KTLOQZ12SZ</t>
  </si>
  <si>
    <t>KTLOQZ13CZ</t>
  </si>
  <si>
    <t>KTLOQZ13SZ</t>
  </si>
  <si>
    <t>KTLOQZ14CZ</t>
  </si>
  <si>
    <t>KTLOQZ14SZ</t>
  </si>
  <si>
    <t>KLKXMADBIA</t>
  </si>
  <si>
    <t>KTLOBE2CZ</t>
  </si>
  <si>
    <t>KAGU1,0NB</t>
  </si>
  <si>
    <t>KAGU5,0CB</t>
  </si>
  <si>
    <t>KAGU5,0NB</t>
  </si>
  <si>
    <t>KAGU5,0ZB</t>
  </si>
  <si>
    <t>KRSCK1/CHROM</t>
  </si>
  <si>
    <t>KYSDK25WMONT</t>
  </si>
  <si>
    <t>KYSDK35WMONT</t>
  </si>
  <si>
    <t>KYSDK60WMONT</t>
  </si>
  <si>
    <t>KAES12WNB</t>
  </si>
  <si>
    <t>KKSAS</t>
  </si>
  <si>
    <t>KKSAB</t>
  </si>
  <si>
    <t>KKRO</t>
  </si>
  <si>
    <t>KPOH24CH</t>
  </si>
  <si>
    <t>KPOH48CL</t>
  </si>
  <si>
    <t>KPOH48CZ</t>
  </si>
  <si>
    <t>KPOH49CL</t>
  </si>
  <si>
    <t>KPOH49CZ</t>
  </si>
  <si>
    <t>KSDOLX</t>
  </si>
  <si>
    <t>KPFI</t>
  </si>
  <si>
    <t>KPFR</t>
  </si>
  <si>
    <t>KPOD</t>
  </si>
  <si>
    <t>KRRC</t>
  </si>
  <si>
    <t>KRRZ</t>
  </si>
  <si>
    <t>KPTR</t>
  </si>
  <si>
    <t>KPOH36LBI</t>
  </si>
  <si>
    <t>KPOH36LCH</t>
  </si>
  <si>
    <t>KPOH37LBI</t>
  </si>
  <si>
    <t>KPOH37LCH</t>
  </si>
  <si>
    <t>KYSDK120WDES</t>
  </si>
  <si>
    <t>KFHCE2120</t>
  </si>
  <si>
    <t>KFHCE160</t>
  </si>
  <si>
    <t>KFHCE260</t>
  </si>
  <si>
    <t>KFHCE1120</t>
  </si>
  <si>
    <t>KFHCE1150</t>
  </si>
  <si>
    <t>KFHCE2150</t>
  </si>
  <si>
    <t>KPOH36LCZ</t>
  </si>
  <si>
    <t>KPOH37LCZ</t>
  </si>
  <si>
    <t>KVLX709</t>
  </si>
  <si>
    <t>KFNO2PT312NB</t>
  </si>
  <si>
    <t>KASWE2745WCB</t>
  </si>
  <si>
    <t>KFSA10W</t>
  </si>
  <si>
    <t>KFDA2120</t>
  </si>
  <si>
    <t>KAR63E278WZB</t>
  </si>
  <si>
    <t>KYKRZ</t>
  </si>
  <si>
    <t>KYKRM</t>
  </si>
  <si>
    <t>KFNOUKG</t>
  </si>
  <si>
    <t>KYEA10202D1</t>
  </si>
  <si>
    <t>KYEA10502D1</t>
  </si>
  <si>
    <t>KYEA10750D1</t>
  </si>
  <si>
    <t>KAG42,5WCB</t>
  </si>
  <si>
    <t>KAJ1188WCB</t>
  </si>
  <si>
    <t>KFZA2120</t>
  </si>
  <si>
    <t>KFZA1120</t>
  </si>
  <si>
    <t>KAFMBE144WCB</t>
  </si>
  <si>
    <t>KAFMBE274WCB</t>
  </si>
  <si>
    <t>KAIS5WCBML</t>
  </si>
  <si>
    <t>KFNOUKG30</t>
  </si>
  <si>
    <t>KB2835CBPREM</t>
  </si>
  <si>
    <t>KB2835NBPREM</t>
  </si>
  <si>
    <t>KB2835ZBPREM</t>
  </si>
  <si>
    <t>KB2835HCBPRE</t>
  </si>
  <si>
    <t>KB2835HNBPRE</t>
  </si>
  <si>
    <t>KB2835HZBPRE</t>
  </si>
  <si>
    <t>KAJ11811WCB</t>
  </si>
  <si>
    <t>KAGU10CB</t>
  </si>
  <si>
    <t>KAGU10NB</t>
  </si>
  <si>
    <t>KAGU10ZB</t>
  </si>
  <si>
    <t>KASWE149WCB</t>
  </si>
  <si>
    <t>KASWE149WNB</t>
  </si>
  <si>
    <t>KAMBE149WCB</t>
  </si>
  <si>
    <t>KAMBE149WNB</t>
  </si>
  <si>
    <t>KAMBE279WNB</t>
  </si>
  <si>
    <t>KAMBE279WCB</t>
  </si>
  <si>
    <t>KTLOQZ15CZ</t>
  </si>
  <si>
    <t>KTLOQZ15SZ</t>
  </si>
  <si>
    <t>KPOH26NCL</t>
  </si>
  <si>
    <t>KPOH26NCZ</t>
  </si>
  <si>
    <t>KPOH27NCL</t>
  </si>
  <si>
    <t>KPOH27NCZ</t>
  </si>
  <si>
    <t>KFNO3PT606NB</t>
  </si>
  <si>
    <t>KFNO3PT312NB</t>
  </si>
  <si>
    <t>KPOH50CL</t>
  </si>
  <si>
    <t>KPOH51CL</t>
  </si>
  <si>
    <t>KPOH51CZ</t>
  </si>
  <si>
    <t>KPOH50CZ</t>
  </si>
  <si>
    <t>KRNKBI</t>
  </si>
  <si>
    <t>KRNKCZ</t>
  </si>
  <si>
    <t>KTGBL</t>
  </si>
  <si>
    <t>KTGBM</t>
  </si>
  <si>
    <t>KTGBS</t>
  </si>
  <si>
    <t>KXK006</t>
  </si>
  <si>
    <t>KXK007</t>
  </si>
  <si>
    <t>KQLI14W</t>
  </si>
  <si>
    <t>KQKE</t>
  </si>
  <si>
    <t>KQOO14W</t>
  </si>
  <si>
    <t>KQLI10W</t>
  </si>
  <si>
    <t>KQOO10W</t>
  </si>
  <si>
    <t>KASWE279WCB</t>
  </si>
  <si>
    <t>KASWE279WNB</t>
  </si>
  <si>
    <t>KFCZ260WNB</t>
  </si>
  <si>
    <t>KQOM8W</t>
  </si>
  <si>
    <t>KQOM8B</t>
  </si>
  <si>
    <t>KQLM8W</t>
  </si>
  <si>
    <t>KQLM2X8W</t>
  </si>
  <si>
    <t>KQLM8B</t>
  </si>
  <si>
    <t>KQLM2X8B</t>
  </si>
  <si>
    <t>KASWE149WZB</t>
  </si>
  <si>
    <t>KASWE279WZB</t>
  </si>
  <si>
    <t>KAMBE149WZB</t>
  </si>
  <si>
    <t>KFNLNC30NB</t>
  </si>
  <si>
    <t>KTLOQZ15LXCZ</t>
  </si>
  <si>
    <t>KTLOQZ15LXSZ</t>
  </si>
  <si>
    <t>KTLOQZ15SCZ</t>
  </si>
  <si>
    <t>KTLOQZ15SSZ</t>
  </si>
  <si>
    <t>KTLOQZ16ST</t>
  </si>
  <si>
    <t>KAFEE275WCB</t>
  </si>
  <si>
    <t>KFNP40W6060N</t>
  </si>
  <si>
    <t>KAES15WNB</t>
  </si>
  <si>
    <t>KYSD30W2,5A</t>
  </si>
  <si>
    <t>KKHCL2120PR</t>
  </si>
  <si>
    <t>KOWL10W</t>
  </si>
  <si>
    <t>KFDO36WNB</t>
  </si>
  <si>
    <t>KFDO45WNB</t>
  </si>
  <si>
    <t>KFNSC10NB</t>
  </si>
  <si>
    <t>KFNSC5NB</t>
  </si>
  <si>
    <t>KAMBE1445WNB</t>
  </si>
  <si>
    <t>KB50503NRGB</t>
  </si>
  <si>
    <t>KB50503HRGB</t>
  </si>
  <si>
    <t>KPOH36SBI</t>
  </si>
  <si>
    <t>KPOH36SCH</t>
  </si>
  <si>
    <t>KPOH36SCZ</t>
  </si>
  <si>
    <t>KPOH37SBI</t>
  </si>
  <si>
    <t>KPOH37SCH</t>
  </si>
  <si>
    <t>KPOH37SCZ</t>
  </si>
  <si>
    <t>KPARBI</t>
  </si>
  <si>
    <t>KPARCH</t>
  </si>
  <si>
    <t>KPARCZ</t>
  </si>
  <si>
    <t>KPASBI</t>
  </si>
  <si>
    <t>KPASCH</t>
  </si>
  <si>
    <t>KPASCZ</t>
  </si>
  <si>
    <t>KB35283HB</t>
  </si>
  <si>
    <t>KB35283HG</t>
  </si>
  <si>
    <t>KB35283NB</t>
  </si>
  <si>
    <t>KB35283NG</t>
  </si>
  <si>
    <t>KB35283NR</t>
  </si>
  <si>
    <t>KB35283NY</t>
  </si>
  <si>
    <t>KFTO18W</t>
  </si>
  <si>
    <t>KFTO24W</t>
  </si>
  <si>
    <t>KAFG125E277C</t>
  </si>
  <si>
    <t>KAFST64E277C</t>
  </si>
  <si>
    <t>KFNOP3060NB</t>
  </si>
  <si>
    <t>KTSENB</t>
  </si>
  <si>
    <t>KAIS5WNBML</t>
  </si>
  <si>
    <t>KAIS5WZBML</t>
  </si>
  <si>
    <t>KFNOP66N48</t>
  </si>
  <si>
    <t>KFNSU15NB</t>
  </si>
  <si>
    <t>KAM1GU4WCB</t>
  </si>
  <si>
    <t>KAM1GU4WNB</t>
  </si>
  <si>
    <t>KAM1GU4WZB</t>
  </si>
  <si>
    <t>HELIOS</t>
  </si>
  <si>
    <t>KFKI10NB</t>
  </si>
  <si>
    <t>KQHO55CB</t>
  </si>
  <si>
    <t>KQHO55NB</t>
  </si>
  <si>
    <t>KOWL4W</t>
  </si>
  <si>
    <t>KFNORK6060</t>
  </si>
  <si>
    <t>KTLOSR</t>
  </si>
  <si>
    <t>KAFGSE277WCB</t>
  </si>
  <si>
    <t>KAFGSE27115C</t>
  </si>
  <si>
    <t>KAFGSE27115N</t>
  </si>
  <si>
    <t>KPKIBLG</t>
  </si>
  <si>
    <t>KPKIWHG</t>
  </si>
  <si>
    <t>KPKIBL</t>
  </si>
  <si>
    <t>KPKIWH</t>
  </si>
  <si>
    <t>KAG120E2724C</t>
  </si>
  <si>
    <t>KAG120E2724N</t>
  </si>
  <si>
    <t>KAT818WZBP</t>
  </si>
  <si>
    <t>KAT822WNBP</t>
  </si>
  <si>
    <t>KAT822WZBP</t>
  </si>
  <si>
    <t>KALT88WNB</t>
  </si>
  <si>
    <t>KALT88WZB</t>
  </si>
  <si>
    <t>KALT816WNB</t>
  </si>
  <si>
    <t>KALT816WZB</t>
  </si>
  <si>
    <t>KAIS7WCBML</t>
  </si>
  <si>
    <t>KAIS7WNBML</t>
  </si>
  <si>
    <t>KAIS7WZBML</t>
  </si>
  <si>
    <t>KAFGSE278CB</t>
  </si>
  <si>
    <t>KAG42,5WNB</t>
  </si>
  <si>
    <t>KAG41,8WNB</t>
  </si>
  <si>
    <t>KFHC216NB</t>
  </si>
  <si>
    <t>KFHC216ZB1</t>
  </si>
  <si>
    <t>HELIOSLX1X75</t>
  </si>
  <si>
    <t>KAFGSE277WNB</t>
  </si>
  <si>
    <t>KAFGSE278NB</t>
  </si>
  <si>
    <t>KOCA1</t>
  </si>
  <si>
    <t>KFNR36NB</t>
  </si>
  <si>
    <t>KRTOWH</t>
  </si>
  <si>
    <t>KRTOBL</t>
  </si>
  <si>
    <t>KFNR36ZB</t>
  </si>
  <si>
    <t>KVLX501</t>
  </si>
  <si>
    <t>KALGU7NB</t>
  </si>
  <si>
    <t>KALGSE2710C2</t>
  </si>
  <si>
    <t>KALMBE147CB</t>
  </si>
  <si>
    <t>KALMBE147NB</t>
  </si>
  <si>
    <t>KALMBE277NB</t>
  </si>
  <si>
    <t>KALSWE147CB</t>
  </si>
  <si>
    <t>KALSWE147NB</t>
  </si>
  <si>
    <t>KALSWE277CB</t>
  </si>
  <si>
    <t>KALSWE277NB</t>
  </si>
  <si>
    <t>KFCI40NB</t>
  </si>
  <si>
    <t>KFCI312NB</t>
  </si>
  <si>
    <t>KALMBE277CB</t>
  </si>
  <si>
    <t>KCHK100GB</t>
  </si>
  <si>
    <t>KCHK100GM</t>
  </si>
  <si>
    <t>KCHK100M</t>
  </si>
  <si>
    <t>KCHK100B</t>
  </si>
  <si>
    <t>KFLNL10CBCZ</t>
  </si>
  <si>
    <t>KFLNL10ZBCZ</t>
  </si>
  <si>
    <t>KFLNL20ZBCZ</t>
  </si>
  <si>
    <t>KFLNL20CBCZ</t>
  </si>
  <si>
    <t>KFLNL30CBCZ</t>
  </si>
  <si>
    <t>KFLNL50ZBCZ</t>
  </si>
  <si>
    <t>KFLNL30ZBCZ</t>
  </si>
  <si>
    <t>KFLNL20CBBI</t>
  </si>
  <si>
    <t>KFLNL20ZBBI</t>
  </si>
  <si>
    <t>KFLNL30CBBI</t>
  </si>
  <si>
    <t>KFLNL30ZBBI</t>
  </si>
  <si>
    <t>KFLNL50CBBI</t>
  </si>
  <si>
    <t>KFLNL50ZBBI</t>
  </si>
  <si>
    <t>KFLNLC10CBCZ</t>
  </si>
  <si>
    <t>KFLNLC10ZBCZ</t>
  </si>
  <si>
    <t>KFLNLC20CBCZ</t>
  </si>
  <si>
    <t>KFLNLC20ZBCZ</t>
  </si>
  <si>
    <t>KFLNLC30CBCZ</t>
  </si>
  <si>
    <t>KFLNLC30ZBCZ</t>
  </si>
  <si>
    <t>KFLNLC50CBCZ</t>
  </si>
  <si>
    <t>KFLNLC50ZBCZ</t>
  </si>
  <si>
    <t>KFLNLC10CBBI</t>
  </si>
  <si>
    <t>KFLNLC10ZBBI</t>
  </si>
  <si>
    <t>KFLNLC20CBBI</t>
  </si>
  <si>
    <t>KFLNLC20ZBBI</t>
  </si>
  <si>
    <t>KFLNLC30CBBI</t>
  </si>
  <si>
    <t>KFLNLC30ZBBI</t>
  </si>
  <si>
    <t>KFLNLC50CBBI</t>
  </si>
  <si>
    <t>KFLNLC50ZBBI</t>
  </si>
  <si>
    <t>KFCP40NB</t>
  </si>
  <si>
    <t>KALT822WNB</t>
  </si>
  <si>
    <t>KALT822WZB</t>
  </si>
  <si>
    <t>KALGSE2710N2</t>
  </si>
  <si>
    <t>KALGSE2712C2</t>
  </si>
  <si>
    <t>KALGSE2712N2</t>
  </si>
  <si>
    <t>KALGSE277C2</t>
  </si>
  <si>
    <t>KALGSE277N2</t>
  </si>
  <si>
    <t>KFLNL50CBCZ</t>
  </si>
  <si>
    <t>KFLNL100ZBCZ</t>
  </si>
  <si>
    <t>KFLNL10CBBI</t>
  </si>
  <si>
    <t>KFLNL10ZBBI</t>
  </si>
  <si>
    <t>KAT89WNBP</t>
  </si>
  <si>
    <t>KAT89WZBP</t>
  </si>
  <si>
    <t>KAT818WNBP</t>
  </si>
  <si>
    <t>KFNORC6060</t>
  </si>
  <si>
    <t>KFNOLA1</t>
  </si>
  <si>
    <t>KALT88WCB</t>
  </si>
  <si>
    <t>KALT816WCB</t>
  </si>
  <si>
    <t>KALGU7CB</t>
  </si>
  <si>
    <t>KFCP40NBU</t>
  </si>
  <si>
    <t>KAGU7,0CBPRE</t>
  </si>
  <si>
    <t>KAGU7,0NBPRE</t>
  </si>
  <si>
    <t>KAGU7,0ZBPRE</t>
  </si>
  <si>
    <t>KAGSE2718CB2</t>
  </si>
  <si>
    <t>KASWE148WCBD</t>
  </si>
  <si>
    <t>KASWE148WNBD</t>
  </si>
  <si>
    <t>KQLI10B</t>
  </si>
  <si>
    <t>KQLI14B</t>
  </si>
  <si>
    <t>KFNORK30120</t>
  </si>
  <si>
    <t>KFNORC30120</t>
  </si>
  <si>
    <t>KFKI23NB</t>
  </si>
  <si>
    <t>KWSSW</t>
  </si>
  <si>
    <t>KB2835HR</t>
  </si>
  <si>
    <t>KOWL14W</t>
  </si>
  <si>
    <t>KFNSCS10NB</t>
  </si>
  <si>
    <t>KAFMBE271WCB</t>
  </si>
  <si>
    <t>KTMA10M10G</t>
  </si>
  <si>
    <t>KTMA10M20G</t>
  </si>
  <si>
    <t>KTMA20M20G</t>
  </si>
  <si>
    <t>KZROWP45W1</t>
  </si>
  <si>
    <t>KAGU5,0CBPRE</t>
  </si>
  <si>
    <t>KAGU5,0NBPRE</t>
  </si>
  <si>
    <t>KAGU5,0ZBPRE</t>
  </si>
  <si>
    <t>KAMBE279WZB</t>
  </si>
  <si>
    <t>KAG41,8WCB</t>
  </si>
  <si>
    <t>KAMBE2745WNB</t>
  </si>
  <si>
    <t>KAGSE2718NB2</t>
  </si>
  <si>
    <t>KAGSE2718ZB2</t>
  </si>
  <si>
    <t>KAGSE2785RWW</t>
  </si>
  <si>
    <t>KTLOQZ17SZ</t>
  </si>
  <si>
    <t>KTLOQZ17CZ</t>
  </si>
  <si>
    <t>KTLOQZ18SZ</t>
  </si>
  <si>
    <t>KTLOQZ18CZ</t>
  </si>
  <si>
    <t>KZROWS40W</t>
  </si>
  <si>
    <t>KAGU5,0CBP38</t>
  </si>
  <si>
    <t>KAGU5,0NBP38</t>
  </si>
  <si>
    <t>KAGU5,0ZBP38</t>
  </si>
  <si>
    <t>KFLCO40NB</t>
  </si>
  <si>
    <t>KFLNL10NBCZ</t>
  </si>
  <si>
    <t>KFLNL20NBCZ</t>
  </si>
  <si>
    <t>KFLNL30NBCZ</t>
  </si>
  <si>
    <t>KFLNL50NBCZ</t>
  </si>
  <si>
    <t>KFLNLC10NBCZ</t>
  </si>
  <si>
    <t>KFLNLC20NBCZ</t>
  </si>
  <si>
    <t>KFLNLC30NBCZ</t>
  </si>
  <si>
    <t>KFLNLC50NBCZ</t>
  </si>
  <si>
    <t>KFCP312NBU</t>
  </si>
  <si>
    <t>KAG96WCB2</t>
  </si>
  <si>
    <t>KAG96WNB2</t>
  </si>
  <si>
    <t>KAG96WZB2</t>
  </si>
  <si>
    <t>KALGU7ZB</t>
  </si>
  <si>
    <t>KALGSE277Z2</t>
  </si>
  <si>
    <t>KALGSE2712Z2</t>
  </si>
  <si>
    <t>KATE1417WNB</t>
  </si>
  <si>
    <t>KATE1442WNB</t>
  </si>
  <si>
    <t>KKROCZ</t>
  </si>
  <si>
    <t>KKSABCZ</t>
  </si>
  <si>
    <t>KKSASCZ</t>
  </si>
  <si>
    <t>KAXST64E274C</t>
  </si>
  <si>
    <t>KAXG95E274CB</t>
  </si>
  <si>
    <t>KFRO100NB</t>
  </si>
  <si>
    <t>KFRO150NB</t>
  </si>
  <si>
    <t>KFRO200NB</t>
  </si>
  <si>
    <t>KB2835HB</t>
  </si>
  <si>
    <t>KB2835HG</t>
  </si>
  <si>
    <t>KB2835NR</t>
  </si>
  <si>
    <t>KB2835NB</t>
  </si>
  <si>
    <t>KB2835NG</t>
  </si>
  <si>
    <t>KFSCPP6NB</t>
  </si>
  <si>
    <t>KFSCPP12NB</t>
  </si>
  <si>
    <t>KFSCPP18NB</t>
  </si>
  <si>
    <t>KFSSNP24NB</t>
  </si>
  <si>
    <t>KYEA10850D1</t>
  </si>
  <si>
    <t>KASWE1415CB</t>
  </si>
  <si>
    <t>KASWE1415NB</t>
  </si>
  <si>
    <t>KASWE1415ZB</t>
  </si>
  <si>
    <t>KB2835HY</t>
  </si>
  <si>
    <t>KB2835NY</t>
  </si>
  <si>
    <t>KTLOS25WNBC</t>
  </si>
  <si>
    <t>KTLOS2S5WNBC</t>
  </si>
  <si>
    <t>KTLOS35WNBC</t>
  </si>
  <si>
    <t>KTLOS3S5WNBC</t>
  </si>
  <si>
    <t>KFNSC10BAT</t>
  </si>
  <si>
    <t>KFNSC5BAT</t>
  </si>
  <si>
    <t>KFNSU15BAT</t>
  </si>
  <si>
    <t>KTLOS2,5WNBC</t>
  </si>
  <si>
    <t>KFHS2120</t>
  </si>
  <si>
    <t>KFSCPP24NB</t>
  </si>
  <si>
    <t>KFSCNP18NB</t>
  </si>
  <si>
    <t>KFSCNP24NB</t>
  </si>
  <si>
    <t>KFSSNP18NB</t>
  </si>
  <si>
    <t>KZWVOP45WB</t>
  </si>
  <si>
    <t>KZWVOP45WC</t>
  </si>
  <si>
    <t>KTLORO2X4CBB</t>
  </si>
  <si>
    <t>KTLORO2X4CBC</t>
  </si>
  <si>
    <t>KALMBE147ZB</t>
  </si>
  <si>
    <t>KALMBE277ZB</t>
  </si>
  <si>
    <t>KALSWE147ZB</t>
  </si>
  <si>
    <t>KALSWE277ZB</t>
  </si>
  <si>
    <t>KAGU5,0RGBWW</t>
  </si>
  <si>
    <t>KAGU3,0CBPRE</t>
  </si>
  <si>
    <t>KAGU3,0NBPRE</t>
  </si>
  <si>
    <t>KAGU3,0ZBPRE</t>
  </si>
  <si>
    <t>KAGSE279WCBP</t>
  </si>
  <si>
    <t>KAGSE2711CBP</t>
  </si>
  <si>
    <t>KFROU</t>
  </si>
  <si>
    <t>KFLNCS10ZB</t>
  </si>
  <si>
    <t>KFLNCS20ZB</t>
  </si>
  <si>
    <t>KFLNCS30ZB</t>
  </si>
  <si>
    <t>KAGSE279WCPX</t>
  </si>
  <si>
    <t>KYZD30W</t>
  </si>
  <si>
    <t>KYZD36W</t>
  </si>
  <si>
    <t>KYZD48W</t>
  </si>
  <si>
    <t>KAJ784WCB</t>
  </si>
  <si>
    <t>KTLOSE2WCBC</t>
  </si>
  <si>
    <t>KFNLN30NB2</t>
  </si>
  <si>
    <t>KFNLN30ZB2</t>
  </si>
  <si>
    <t>KFNLN50ZB2</t>
  </si>
  <si>
    <t>KALGSE2710Z2</t>
  </si>
  <si>
    <t>KFCZ318WNB</t>
  </si>
  <si>
    <t>KFCZ336WNB</t>
  </si>
  <si>
    <t>KFCZ360WNB</t>
  </si>
  <si>
    <t>KFZE12WNBBI</t>
  </si>
  <si>
    <t>KFZE18WNBBI</t>
  </si>
  <si>
    <t>KFZE24WNBBI</t>
  </si>
  <si>
    <t>KFZE12WNBCZ</t>
  </si>
  <si>
    <t>KFZE18WNBCZ</t>
  </si>
  <si>
    <t>KFZE24WNBCZ</t>
  </si>
  <si>
    <t>KFNLN10CB2</t>
  </si>
  <si>
    <t>KFNLN10NB2</t>
  </si>
  <si>
    <t>KFNLN10ZB2</t>
  </si>
  <si>
    <t>KFNLN20CB2</t>
  </si>
  <si>
    <t>KFNLN20NB2</t>
  </si>
  <si>
    <t>KFNLN20ZB2</t>
  </si>
  <si>
    <t>KFNLN30CB2</t>
  </si>
  <si>
    <t>KFNLN50CB2</t>
  </si>
  <si>
    <t>KFNLN50NB2</t>
  </si>
  <si>
    <t>KFNLNC10CB2</t>
  </si>
  <si>
    <t>KFNLNC10NB2</t>
  </si>
  <si>
    <t>KFNLNC10ZB2</t>
  </si>
  <si>
    <t>KFNLNC20CB2</t>
  </si>
  <si>
    <t>KFNLNC20NB2</t>
  </si>
  <si>
    <t>KFNLNC20ZB2</t>
  </si>
  <si>
    <t>KFNLNC30CB2</t>
  </si>
  <si>
    <t>KFNLNC30NB2</t>
  </si>
  <si>
    <t>KFNLNC30ZB2</t>
  </si>
  <si>
    <t>KFNLNC50CB2</t>
  </si>
  <si>
    <t>KZWVRP45WC</t>
  </si>
  <si>
    <t>KZWVOS40WB</t>
  </si>
  <si>
    <t>KZWVOP100WH</t>
  </si>
  <si>
    <t>KFZX12WNBBI</t>
  </si>
  <si>
    <t>KFZX18WNBBI</t>
  </si>
  <si>
    <t>KFZX24WNBBI</t>
  </si>
  <si>
    <t>KFZX12WNBCZ</t>
  </si>
  <si>
    <t>KFZX18WNBCZ</t>
  </si>
  <si>
    <t>KFZX24WNBCZ</t>
  </si>
  <si>
    <t>KFNLNC50NB2</t>
  </si>
  <si>
    <t>KFNLNC50ZB2</t>
  </si>
  <si>
    <t>KYZD60W</t>
  </si>
  <si>
    <t>KYZD42W</t>
  </si>
  <si>
    <t>KKJLXP1</t>
  </si>
  <si>
    <t>KFNLNC20ZB</t>
  </si>
  <si>
    <t>KFKLHCE2150</t>
  </si>
  <si>
    <t>KFKLHCE260</t>
  </si>
  <si>
    <t>KB50501NRGB</t>
  </si>
  <si>
    <t>KB50501HRGB</t>
  </si>
  <si>
    <t>KB35283HR</t>
  </si>
  <si>
    <t>KAGSE2713CBP</t>
  </si>
  <si>
    <t>KFTO12W</t>
  </si>
  <si>
    <t>KTLOSE2WBAT</t>
  </si>
  <si>
    <t>KYZD24</t>
  </si>
  <si>
    <t>5900605092965</t>
  </si>
  <si>
    <t>https://sklep.kobi.pl/produkt/pierscien-ozdobny-oh21-chrom</t>
  </si>
  <si>
    <t xml:space="preserve">          </t>
  </si>
  <si>
    <t>5906340219285</t>
  </si>
  <si>
    <t>8536 50 80</t>
  </si>
  <si>
    <t>https://sklep.kobi.pl/produkt/czujnik-ruchu-lx39-180st-kulka-bialy</t>
  </si>
  <si>
    <t>5906340215225</t>
  </si>
  <si>
    <t>9405 10 21</t>
  </si>
  <si>
    <t>https://sklep.kobi.pl/produkt/oprawa-oswietleniowa-ruto-100w-e27-biala</t>
  </si>
  <si>
    <t>5900605092569</t>
  </si>
  <si>
    <t>https://sklep.kobi.pl/produkt/opr-oswietleniowa-wega-75w-pc-e27-biala</t>
  </si>
  <si>
    <t>5906340211883</t>
  </si>
  <si>
    <t>9107 00 00</t>
  </si>
  <si>
    <t>https://sklep.kobi.pl/produkt/programator-dobowy-pc24</t>
  </si>
  <si>
    <t xml:space="preserve">A+        </t>
  </si>
  <si>
    <t>5900605095317</t>
  </si>
  <si>
    <t>8539 50 00</t>
  </si>
  <si>
    <t>https://sklep.kobi.pl/produkt/led-gs-15w-e27-3000k-270-cb</t>
  </si>
  <si>
    <t>5900605095331</t>
  </si>
  <si>
    <t>https://sklep.kobi.pl/produkt/led-gs-15w-e27-6000k-270-zb</t>
  </si>
  <si>
    <t>5900605094501</t>
  </si>
  <si>
    <t>https://sklep.kobi.pl/produkt/led-gs-13w-e27-3000k-270-cb</t>
  </si>
  <si>
    <t>5900605094525</t>
  </si>
  <si>
    <t>https://sklep.kobi.pl/produkt/led-gs-13w-e27-6000k-270-zb</t>
  </si>
  <si>
    <t>5900605094471</t>
  </si>
  <si>
    <t>https://sklep.kobi.pl/produkt/led-gs-10w-e27-3000k-270-cb</t>
  </si>
  <si>
    <t>5900605094488</t>
  </si>
  <si>
    <t>https://sklep.kobi.pl/produkt/led-gs-10w-e27-4000k-270-nb</t>
  </si>
  <si>
    <t>5900605094495</t>
  </si>
  <si>
    <t>https://sklep.kobi.pl/produkt/led-gs-10w-e27-6000k-270-zb</t>
  </si>
  <si>
    <t>5900605094518</t>
  </si>
  <si>
    <t>https://sklep.kobi.pl/produkt/led-gs-13w-e27-4000k-270-nb</t>
  </si>
  <si>
    <t>5900605095287</t>
  </si>
  <si>
    <t>https://sklep.kobi.pl/produkt/led-gs-7w-e27-3000k-270-cb</t>
  </si>
  <si>
    <t>5900605095300</t>
  </si>
  <si>
    <t>https://sklep.kobi.pl/produkt/led-gs-7w-e27-6000k-270-zb</t>
  </si>
  <si>
    <t>5900605094112</t>
  </si>
  <si>
    <t>https://sklep.kobi.pl/produkt/led-sw-6w-e14-3000k-cb</t>
  </si>
  <si>
    <t>5900605094129</t>
  </si>
  <si>
    <t>https://sklep.kobi.pl/produkt/led-sw-6w-e27-3000k-cb</t>
  </si>
  <si>
    <t xml:space="preserve">A++       </t>
  </si>
  <si>
    <t>5900605094686</t>
  </si>
  <si>
    <t xml:space="preserve">3 LATA    </t>
  </si>
  <si>
    <t>https://sklep.kobi.pl/produkt/led-gu10-smd-4w-3000k-tuv</t>
  </si>
  <si>
    <t>5900605094693</t>
  </si>
  <si>
    <t>https://sklep.kobi.pl/produkt/led-gu10-smd-4w-6000k-tuv</t>
  </si>
  <si>
    <t>5900605092767</t>
  </si>
  <si>
    <t>https://sklep.kobi.pl/produkt/led-gu10-smd-1w-3000k</t>
  </si>
  <si>
    <t>5906340217977</t>
  </si>
  <si>
    <t>https://sklep.kobi.pl/produkt/pierscien-ozdobny-oh15-patyna</t>
  </si>
  <si>
    <t>5906340210947</t>
  </si>
  <si>
    <t>https://sklep.kobi.pl/produkt/pierscien-ozdobny-oh15-bialy</t>
  </si>
  <si>
    <t>5906340210893</t>
  </si>
  <si>
    <t>https://sklep.kobi.pl/produkt/pierscien-ozdobny-oh15-chrom</t>
  </si>
  <si>
    <t>5906340210930</t>
  </si>
  <si>
    <t>https://sklep.kobi.pl/produkt/pierscien-ozdobny-oh15-mat-chrom</t>
  </si>
  <si>
    <t>5900605093573</t>
  </si>
  <si>
    <t>https://sklep.kobi.pl/produkt/pierscien-ozdobny-oh28-chrom</t>
  </si>
  <si>
    <t>5906340214334</t>
  </si>
  <si>
    <t>https://sklep.kobi.pl/produkt/pierscien-ozdobny-oh115-grafit-chrom</t>
  </si>
  <si>
    <t>5900605094785</t>
  </si>
  <si>
    <t>https://sklep.kobi.pl/produkt/pierscien-ozdobny-oh228-czarny</t>
  </si>
  <si>
    <t>5900605094754</t>
  </si>
  <si>
    <t>https://sklep.kobi.pl/produkt/pierscien-ozdobny-oh31-mat-chrom</t>
  </si>
  <si>
    <t>5900605096512</t>
  </si>
  <si>
    <t>8504 40 90</t>
  </si>
  <si>
    <t>https://sklep.kobi.pl/produkt/zasilacz-led-80w-667a-12v-ip67</t>
  </si>
  <si>
    <t>5900605094884</t>
  </si>
  <si>
    <t>9405 40 91</t>
  </si>
  <si>
    <t>https://sklep.kobi.pl/produkt/lampa-ogrodowa-lo4102-czarno-zlota</t>
  </si>
  <si>
    <t>5906340214860</t>
  </si>
  <si>
    <t>https://sklep.kobi.pl/produkt/lampa-ogrodowa-lo4102-zlota-alu</t>
  </si>
  <si>
    <t>5900605094860</t>
  </si>
  <si>
    <t>https://sklep.kobi.pl/produkt/lampa-ogrodowa-lo4101-czarno-zlota</t>
  </si>
  <si>
    <t>5900605094921</t>
  </si>
  <si>
    <t>https://sklep.kobi.pl/produkt/lampa-ogrodowa-lo4105-czarno-zlota</t>
  </si>
  <si>
    <t>5906340215041</t>
  </si>
  <si>
    <t>https://sklep.kobi.pl/produkt/lampa-ogrodowa-lo4105-zlota-alu</t>
  </si>
  <si>
    <t>5906340213719</t>
  </si>
  <si>
    <t>8536 61 10</t>
  </si>
  <si>
    <t>https://sklep.kobi.pl/produkt/oprawka-porcelanowa-z-blaszka-k003-e27</t>
  </si>
  <si>
    <t>5906340210107</t>
  </si>
  <si>
    <t>8536 61 90</t>
  </si>
  <si>
    <t>https://sklep.kobi.pl/produkt/kostka-halogenowa-k002-gu10</t>
  </si>
  <si>
    <t>5906340210091</t>
  </si>
  <si>
    <t>https://sklep.kobi.pl/produkt/kostka-halogenowa-g53</t>
  </si>
  <si>
    <t>9405 10 91</t>
  </si>
  <si>
    <t>5906340212873</t>
  </si>
  <si>
    <t>https://sklep.kobi.pl/produkt/plafon-p1-1-mars-classic-patyna</t>
  </si>
  <si>
    <t>5906340213498</t>
  </si>
  <si>
    <t>https://sklep.kobi.pl/produkt/kinkiet-k1-1-mars-chrom</t>
  </si>
  <si>
    <t>5906340212224</t>
  </si>
  <si>
    <t>https://sklep.kobi.pl/produkt/plafon-p2-1-mars-chrom</t>
  </si>
  <si>
    <t>5906340212804</t>
  </si>
  <si>
    <t>https://sklep.kobi.pl/produkt/plafon-p1-1-saturn-chrom</t>
  </si>
  <si>
    <t>5906340212798</t>
  </si>
  <si>
    <t>https://sklep.kobi.pl/produkt/plafon-p1-1-saturn-patyna</t>
  </si>
  <si>
    <t>5900605092804</t>
  </si>
  <si>
    <t>8543 70 90</t>
  </si>
  <si>
    <t>https://sklep.kobi.pl/produkt/sciemniacz-ledsc02dp-5-24v-12a-z-pilotem</t>
  </si>
  <si>
    <t>5900605092828</t>
  </si>
  <si>
    <t>8537 10 98</t>
  </si>
  <si>
    <t>https://sklep.kobi.pl/produkt/sterownik-ledst06fp-5-24v-12a-z-pilotem</t>
  </si>
  <si>
    <t>5900605092835</t>
  </si>
  <si>
    <t>https://sklep.kobi.pl/produkt/wzmacniacz-ledst07f-5-24v-12a</t>
  </si>
  <si>
    <t xml:space="preserve">A         </t>
  </si>
  <si>
    <t>9405 10 40</t>
  </si>
  <si>
    <t>5900605095362</t>
  </si>
  <si>
    <t>https://sklep.kobi.pl/produkt/oprawa-led-taurus-lx27w-4000k-1500l-230v</t>
  </si>
  <si>
    <t>5900605095379</t>
  </si>
  <si>
    <t>https://sklep.kobi.pl/produkt/oprawa-led-taurus-21w-4000k-1200lm-230v</t>
  </si>
  <si>
    <t>5900605095355</t>
  </si>
  <si>
    <t>https://sklep.kobi.pl/produkt/oprawa-led-taurus-lx21w-4000k-1200l-230v</t>
  </si>
  <si>
    <t>5900605095249</t>
  </si>
  <si>
    <t>https://sklep.kobi.pl/produkt/lampa-ogrodowa-quazar-5</t>
  </si>
  <si>
    <t>5906340214365</t>
  </si>
  <si>
    <t>https://sklep.kobi.pl/produkt/pierscien-ozdobny-oh115-mat-chrom-chrom</t>
  </si>
  <si>
    <t>5906340210862</t>
  </si>
  <si>
    <t>https://sklep.kobi.pl/produkt/pierscien-ozdobny-oh14-mat-chrom</t>
  </si>
  <si>
    <t>5900605093634</t>
  </si>
  <si>
    <t>https://sklep.kobi.pl/produkt/pierscien-ozdobny-oh20-czarny</t>
  </si>
  <si>
    <t>5906340216185</t>
  </si>
  <si>
    <t>https://sklep.kobi.pl/produkt/pierscien-ozdobny-oh14-patyna</t>
  </si>
  <si>
    <t>5900605093641</t>
  </si>
  <si>
    <t>https://sklep.kobi.pl/produkt/pierscien-ozdobny-oh21-czarny</t>
  </si>
  <si>
    <t>5900605093610</t>
  </si>
  <si>
    <t>https://sklep.kobi.pl/produkt/pierscien-ozdobny-oh25-chrom</t>
  </si>
  <si>
    <t>5900605094730</t>
  </si>
  <si>
    <t>https://sklep.kobi.pl/produkt/pierscien-ozdobny-oh31-chrom</t>
  </si>
  <si>
    <t>5900605095553</t>
  </si>
  <si>
    <t>https://sklep.kobi.pl/produkt/led-mb-6w-e14-6000k-zb</t>
  </si>
  <si>
    <t>5900605095560</t>
  </si>
  <si>
    <t>https://sklep.kobi.pl/produkt/led-mb-6w-e27-6000k-zb</t>
  </si>
  <si>
    <t>5900605093801</t>
  </si>
  <si>
    <t>https://sklep.kobi.pl/produkt/led-sw-3w-e14-3000k-cb</t>
  </si>
  <si>
    <t>5900605091319</t>
  </si>
  <si>
    <t>https://sklep.kobi.pl/produkt/led-sw-45w-e14-3000k-cb</t>
  </si>
  <si>
    <t>5900605095539</t>
  </si>
  <si>
    <t>https://sklep.kobi.pl/produkt/led-sw-6w-e14-6000k-zb</t>
  </si>
  <si>
    <t>5900605095546</t>
  </si>
  <si>
    <t>https://sklep.kobi.pl/produkt/led-sw-6w-e27-6000k-zb</t>
  </si>
  <si>
    <t>5906340214853</t>
  </si>
  <si>
    <t>https://sklep.kobi.pl/produkt/lampa-ogrodowa-lo4102-czarna-alu</t>
  </si>
  <si>
    <t>5906340214921</t>
  </si>
  <si>
    <t>https://sklep.kobi.pl/produkt/lampa-ogrodowa-lo4101-zlota-alu</t>
  </si>
  <si>
    <t>5900605095324</t>
  </si>
  <si>
    <t>https://sklep.kobi.pl/produkt/led-gs-15w-e27-4000k-270-nb</t>
  </si>
  <si>
    <t>5900605093412</t>
  </si>
  <si>
    <t>https://sklep.kobi.pl/produkt/oprawka-halogenowa-oh27-clear</t>
  </si>
  <si>
    <t>5900605095768</t>
  </si>
  <si>
    <t>https://sklep.kobi.pl/produkt/led-fde-e14-4w-3000k-380lm-cb</t>
  </si>
  <si>
    <t>5900605095751</t>
  </si>
  <si>
    <t>https://sklep.kobi.pl/produkt/led-fsw-e14-4w-3000k-400lm-cb</t>
  </si>
  <si>
    <t>5900605094648</t>
  </si>
  <si>
    <t>https://sklep.kobi.pl/produkt/lampa-ogrodowa-quazar-4</t>
  </si>
  <si>
    <t>5900605093375</t>
  </si>
  <si>
    <t>https://sklep.kobi.pl/produkt/pierscien-ozdobny-oh22-mat-chrom</t>
  </si>
  <si>
    <t>5906340212934</t>
  </si>
  <si>
    <t>https://sklep.kobi.pl/produkt/plafon-p1-1-duna-chrom</t>
  </si>
  <si>
    <t>5900605093382</t>
  </si>
  <si>
    <t>https://sklep.kobi.pl/produkt/pierscien-ozdobny-oh24-mat-chrom</t>
  </si>
  <si>
    <t>5906340216529</t>
  </si>
  <si>
    <t>https://sklep.kobi.pl/produkt/kinkiet-k1-1-saturn-classic-fala</t>
  </si>
  <si>
    <t>5906340214976</t>
  </si>
  <si>
    <t>https://sklep.kobi.pl/produkt/lampa-ogrodowa-lo4104-czarna-alu</t>
  </si>
  <si>
    <t>5906340213405</t>
  </si>
  <si>
    <t>https://sklep.kobi.pl/produkt/kinkiet-k1-1-saturn-chrom</t>
  </si>
  <si>
    <t>5900605094907</t>
  </si>
  <si>
    <t>https://sklep.kobi.pl/produkt/lampa-ogrodowa-lo4104-czarno-zlota</t>
  </si>
  <si>
    <t>5906340213399</t>
  </si>
  <si>
    <t>https://sklep.kobi.pl/produkt/kinkiet-k1-1-saturn-patyna</t>
  </si>
  <si>
    <t>5906340214983</t>
  </si>
  <si>
    <t>https://sklep.kobi.pl/produkt/lampa-ogrodowa-lo4104-zlota-alu</t>
  </si>
  <si>
    <t>5900605096482</t>
  </si>
  <si>
    <t>https://sklep.kobi.pl/produkt/zasilacz-led-50w-4-16a-12v-ip67</t>
  </si>
  <si>
    <t>5906340215034</t>
  </si>
  <si>
    <t>https://sklep.kobi.pl/produkt/lampa-ogrodowa-lo4105-czarna-alu</t>
  </si>
  <si>
    <t>5900605096383</t>
  </si>
  <si>
    <t>https://sklep.kobi.pl/produkt/zasilacz-led-120w-10a-12v-ip67</t>
  </si>
  <si>
    <t>5900605094143</t>
  </si>
  <si>
    <t>https://sklep.kobi.pl/produkt/led-mb-6w-e27-3000k-cb</t>
  </si>
  <si>
    <t>5900605093337</t>
  </si>
  <si>
    <t>https://sklep.kobi.pl/produkt/zasilacz-led-150w-125a-12v-ip67-pro</t>
  </si>
  <si>
    <t>5900605095294</t>
  </si>
  <si>
    <t>https://sklep.kobi.pl/produkt/led-gs-7w-e27-4000k-650-nb</t>
  </si>
  <si>
    <t>5900605093115</t>
  </si>
  <si>
    <t>https://sklep.kobi.pl/produkt/led-gu10-smd-1w-6000k</t>
  </si>
  <si>
    <t>5900605095133</t>
  </si>
  <si>
    <t>https://sklep.kobi.pl/produkt/led-r63-8w-e27-3000k-cb</t>
  </si>
  <si>
    <t>5906340214914</t>
  </si>
  <si>
    <t>https://sklep.kobi.pl/produkt/lampa-ogrodowa-lo4101-czarna-alu</t>
  </si>
  <si>
    <t>5906340219124</t>
  </si>
  <si>
    <t>https://sklep.kobi.pl/produkt/lampka-biurkowa-madrala-kx3023-zielona</t>
  </si>
  <si>
    <t>5900605093351</t>
  </si>
  <si>
    <t>https://sklep.kobi.pl/produkt/zasilacz-led-30w-25a-12v-ip67-pro</t>
  </si>
  <si>
    <t>5900605094655</t>
  </si>
  <si>
    <t>https://sklep.kobi.pl/produkt/oprawa-ledwally2-mat-chr-2700k-14w-35lm</t>
  </si>
  <si>
    <t>5900605096420</t>
  </si>
  <si>
    <t>https://sklep.kobi.pl/produkt/zasilacz-led-20w-167a-12v-ip67-pro</t>
  </si>
  <si>
    <t>5900605090589</t>
  </si>
  <si>
    <t>https://sklep.kobi.pl/produkt/czujnik-ruchu-lx01-140st-bialy</t>
  </si>
  <si>
    <t>5900605096369</t>
  </si>
  <si>
    <t>https://sklep.kobi.pl/produkt/zasilacz-led-100w-83a-12v-modul-2</t>
  </si>
  <si>
    <t>https://sklep.kobi.pl/produkt/zasilacz-led-100w-83a-12v-modul</t>
  </si>
  <si>
    <t>5900605096352</t>
  </si>
  <si>
    <t>https://sklep.kobi.pl/produkt/zasilacz-10w-083a-12v-ip67-a1012y-puszk</t>
  </si>
  <si>
    <t>5906340218301</t>
  </si>
  <si>
    <t>https://sklep.kobi.pl/produkt/czujnik-ruchu-lx39-180st-kulka-czarny</t>
  </si>
  <si>
    <t>5900605096390</t>
  </si>
  <si>
    <t>https://sklep.kobi.pl/produkt/zasilacz-led-150w-125a-12v-montazowy</t>
  </si>
  <si>
    <t>5900605093849</t>
  </si>
  <si>
    <t>https://sklep.kobi.pl/produkt/czujnik-ruchu-lx40-bialy</t>
  </si>
  <si>
    <t xml:space="preserve">.         </t>
  </si>
  <si>
    <t>5900605096437</t>
  </si>
  <si>
    <t>https://sklep.kobi.pl/produkt/zasilacz-led-250w-208a-12v-mont-cp12250</t>
  </si>
  <si>
    <t>5900605093832</t>
  </si>
  <si>
    <t>https://sklep.kobi.pl/produkt/czujnik-ruchu-lx40-czarny</t>
  </si>
  <si>
    <t>5900605091838</t>
  </si>
  <si>
    <t>https://sklep.kobi.pl/produkt/zasilacz-led-6w-05a-12v-sdk1107-mini</t>
  </si>
  <si>
    <t>5900605093474</t>
  </si>
  <si>
    <t>https://sklep.kobi.pl/produkt/led-gu10-smd-7w-6000k</t>
  </si>
  <si>
    <t>5900605096505</t>
  </si>
  <si>
    <t>https://sklep.kobi.pl/produkt/zasilacz-led-72w-6a-12v-cp1206000</t>
  </si>
  <si>
    <t>5906340219131</t>
  </si>
  <si>
    <t>https://sklep.kobi.pl/produkt/lampka-biurkowa-smieszek-kx3087-zielona</t>
  </si>
  <si>
    <t>5900605093467</t>
  </si>
  <si>
    <t>https://sklep.kobi.pl/produkt/led-gu10-smd-7w-3000k</t>
  </si>
  <si>
    <t>5900605090572</t>
  </si>
  <si>
    <t>https://sklep.kobi.pl/produkt/czujnik-ruchu-lx06-360st-bialy</t>
  </si>
  <si>
    <t>5900605091531</t>
  </si>
  <si>
    <t>https://sklep.kobi.pl/produkt/czujnik-ruchu-lx41-360st-do-wbud-bialy</t>
  </si>
  <si>
    <t>5900605092347</t>
  </si>
  <si>
    <t>https://sklep.kobi.pl/produkt/czujnik-mikrofalowy-lx701-360st</t>
  </si>
  <si>
    <t>5906340210824</t>
  </si>
  <si>
    <t>https://sklep.kobi.pl/produkt/pierscien-ozdobny-oh14-chrom</t>
  </si>
  <si>
    <t>5900605095225</t>
  </si>
  <si>
    <t>https://sklep.kobi.pl/produkt/czujnik-ruchu-lx42-360st-do-wbud-bialy</t>
  </si>
  <si>
    <t>5900605094631</t>
  </si>
  <si>
    <t>https://sklep.kobi.pl/produkt/lampa-ogrodowa-quazar-3</t>
  </si>
  <si>
    <t>5906340211906</t>
  </si>
  <si>
    <t>https://sklep.kobi.pl/produkt/programator-elektroniczny-pc-el</t>
  </si>
  <si>
    <t>5900605091364</t>
  </si>
  <si>
    <t>https://sklep.kobi.pl/produkt/plafon-p1-1-duzy-jowisz</t>
  </si>
  <si>
    <t>5906340210848</t>
  </si>
  <si>
    <t>https://sklep.kobi.pl/produkt/pierscien-ozdobny-oh14-grafit</t>
  </si>
  <si>
    <t>5906340217878</t>
  </si>
  <si>
    <t>https://sklep.kobi.pl/produkt/plafon-p1-duzy-kwadrat</t>
  </si>
  <si>
    <t>5906340210909</t>
  </si>
  <si>
    <t>https://sklep.kobi.pl/produkt/pierscien-ozdobny-oh15-zloty</t>
  </si>
  <si>
    <t>5906340219971</t>
  </si>
  <si>
    <t>https://sklep.kobi.pl/produkt/plafon-p1-duzy-okragly</t>
  </si>
  <si>
    <t>5900605093603</t>
  </si>
  <si>
    <t>https://sklep.kobi.pl/produkt/pierscien-ozdobny-oh29-czarny</t>
  </si>
  <si>
    <t>5906340211999</t>
  </si>
  <si>
    <t>https://sklep.kobi.pl/produkt/plafon-p2-2-classic-drewno-oranz</t>
  </si>
  <si>
    <t>5906340212392</t>
  </si>
  <si>
    <t>https://sklep.kobi.pl/produkt/plafon-p2-1-classic-zloty</t>
  </si>
  <si>
    <t>5906340210916</t>
  </si>
  <si>
    <t>https://sklep.kobi.pl/produkt/pierscien-ozdobny-oh15-grafit</t>
  </si>
  <si>
    <t>5906340212507</t>
  </si>
  <si>
    <t>https://sklep.kobi.pl/produkt/plafon-p2-1-classic-bialy</t>
  </si>
  <si>
    <t>5906340217359</t>
  </si>
  <si>
    <t>https://sklep.kobi.pl/produkt/plafon-p1-maly-kwadrat</t>
  </si>
  <si>
    <t>5906340214341</t>
  </si>
  <si>
    <t>https://sklep.kobi.pl/produkt/pierscien-ozdobny-oh115-szary-chrom</t>
  </si>
  <si>
    <t>5906340219872</t>
  </si>
  <si>
    <t>https://sklep.kobi.pl/produkt/plafon-p1-maly-okragly</t>
  </si>
  <si>
    <t>5906340210831</t>
  </si>
  <si>
    <t>https://sklep.kobi.pl/produkt/pierscien-ozdobny-oh14-zloty</t>
  </si>
  <si>
    <t>5906340219117</t>
  </si>
  <si>
    <t>https://sklep.kobi.pl/produkt/plafon-p2-1-saturn-classic-fala</t>
  </si>
  <si>
    <t>5906340210886</t>
  </si>
  <si>
    <t>https://sklep.kobi.pl/produkt/pierscien-ozdobny-oh15-antyk</t>
  </si>
  <si>
    <t>5906340212125</t>
  </si>
  <si>
    <t>https://sklep.kobi.pl/produkt/plafon-p2-1-saturn-chrom</t>
  </si>
  <si>
    <t>5906340210923</t>
  </si>
  <si>
    <t>https://sklep.kobi.pl/produkt/pierscien-ozdobny-oh15-mat-zloto</t>
  </si>
  <si>
    <t>5906340212118</t>
  </si>
  <si>
    <t>https://sklep.kobi.pl/produkt/plafon-p2-1-saturn-patyna</t>
  </si>
  <si>
    <t>5906340210817</t>
  </si>
  <si>
    <t>https://sklep.kobi.pl/produkt/pierscien-ozdobny-oh14-antyk</t>
  </si>
  <si>
    <t>5900605093580</t>
  </si>
  <si>
    <t>https://sklep.kobi.pl/produkt/pierscien-ozdobny-oh28-czarny</t>
  </si>
  <si>
    <t>5906340213337</t>
  </si>
  <si>
    <t>https://sklep.kobi.pl/produkt/kinkiet-k1-2-classic-drewno-dab-jasny</t>
  </si>
  <si>
    <t>5906340213290</t>
  </si>
  <si>
    <t>https://sklep.kobi.pl/produkt/kinkiet-k1-2-classic-drewno-mahon</t>
  </si>
  <si>
    <t>5906340213283</t>
  </si>
  <si>
    <t>https://sklep.kobi.pl/produkt/kinkiet-k1-2-classic-drewno-oranz</t>
  </si>
  <si>
    <t>5906340213276</t>
  </si>
  <si>
    <t>https://sklep.kobi.pl/produkt/kinkiet-k1-2-classic-drewno-orzech</t>
  </si>
  <si>
    <t>5906340212736</t>
  </si>
  <si>
    <t>https://sklep.kobi.pl/produkt/plafon-p1-2-classic-drewno-dab-jasny</t>
  </si>
  <si>
    <t>5906340212699</t>
  </si>
  <si>
    <t>https://sklep.kobi.pl/produkt/plafon-p1-2-classic-drewno-mahon</t>
  </si>
  <si>
    <t>5906340212590</t>
  </si>
  <si>
    <t>https://sklep.kobi.pl/produkt/plafon-p1-2-classic-drewno-oranz</t>
  </si>
  <si>
    <t>5906340212583</t>
  </si>
  <si>
    <t>https://sklep.kobi.pl/produkt/plafon-p1-2-classic-drewno-orzech</t>
  </si>
  <si>
    <t>5906340212576</t>
  </si>
  <si>
    <t>https://sklep.kobi.pl/produkt/plafon-p1-2-classic-drewno-sosna</t>
  </si>
  <si>
    <t>5906340213634</t>
  </si>
  <si>
    <t>https://sklep.kobi.pl/produkt/kinkiet-k1-1-classic-chrom</t>
  </si>
  <si>
    <t>5906340213542</t>
  </si>
  <si>
    <t>https://sklep.kobi.pl/produkt/kinkiet-k1-1-classic-zloty</t>
  </si>
  <si>
    <t>5906340213177</t>
  </si>
  <si>
    <t>https://sklep.kobi.pl/produkt/plafon-p1-1-classic-chrom</t>
  </si>
  <si>
    <t>5906340212958</t>
  </si>
  <si>
    <t>https://sklep.kobi.pl/produkt/plafon-p1-1-classic-zloty</t>
  </si>
  <si>
    <t>5906340213658</t>
  </si>
  <si>
    <t>https://sklep.kobi.pl/produkt/kinkiet-k1-1-classic-bialy</t>
  </si>
  <si>
    <t>5906340213191</t>
  </si>
  <si>
    <t>https://sklep.kobi.pl/produkt/plafon-p1-1-classic-bialy</t>
  </si>
  <si>
    <t>5906340212620</t>
  </si>
  <si>
    <t>5906340212613</t>
  </si>
  <si>
    <t>https://sklep.kobi.pl/produkt/plafon-p1-2-maly-classic-drewno-orzech</t>
  </si>
  <si>
    <t>5906340212743</t>
  </si>
  <si>
    <t>https://sklep.kobi.pl/produkt/plafon-p1-2-classic-drewno-dab</t>
  </si>
  <si>
    <t>5906340213023</t>
  </si>
  <si>
    <t>https://sklep.kobi.pl/produkt/plafon-p1-1-maly-classic-zloty</t>
  </si>
  <si>
    <t>5906340213115</t>
  </si>
  <si>
    <t>5900605095126</t>
  </si>
  <si>
    <t>https://sklep.kobi.pl/produkt/led-r50-5w-e14-3000k-cb</t>
  </si>
  <si>
    <t>5906340213344</t>
  </si>
  <si>
    <t>https://sklep.kobi.pl/produkt/kinkiet-k1-2-classic-drewno-dab</t>
  </si>
  <si>
    <t>5906340213269</t>
  </si>
  <si>
    <t>https://sklep.kobi.pl/produkt/kinkiet-k1-2-classic-drewno-sosna</t>
  </si>
  <si>
    <t>5906340213474</t>
  </si>
  <si>
    <t>https://sklep.kobi.pl/produkt/kinkiet-k1-1-mars-classic-chrom</t>
  </si>
  <si>
    <t>5906340212880</t>
  </si>
  <si>
    <t>https://sklep.kobi.pl/produkt/plafon-p1-1-mars-classic-chrom</t>
  </si>
  <si>
    <t>5906340212002</t>
  </si>
  <si>
    <t>https://sklep.kobi.pl/produkt/plafon-p2-2-classic-drewno-mahon</t>
  </si>
  <si>
    <t>5906340212040</t>
  </si>
  <si>
    <t>https://sklep.kobi.pl/produkt/plafon-p2-2-classic-drewno-dab-jasny</t>
  </si>
  <si>
    <t>5906340212057</t>
  </si>
  <si>
    <t>https://sklep.kobi.pl/produkt/plafon-p2-2-classic-drewno-dab</t>
  </si>
  <si>
    <t>5906340211982</t>
  </si>
  <si>
    <t>https://sklep.kobi.pl/produkt/plafon-p2-2-classic-drewno-orzech</t>
  </si>
  <si>
    <t>5906340211975</t>
  </si>
  <si>
    <t>https://sklep.kobi.pl/produkt/plafon-p2-2-classic-drewno-sosna</t>
  </si>
  <si>
    <t>5906340212484</t>
  </si>
  <si>
    <t>https://sklep.kobi.pl/produkt/plafon-p2-1-classic-chrom</t>
  </si>
  <si>
    <t>5900605091357</t>
  </si>
  <si>
    <t>https://sklep.kobi.pl/produkt/plafon-p1-1-maly-jowisz</t>
  </si>
  <si>
    <t>5906340212200</t>
  </si>
  <si>
    <t>https://sklep.kobi.pl/produkt/plafon-p2-1-mars-classic-chrom</t>
  </si>
  <si>
    <t>5906340219483</t>
  </si>
  <si>
    <t>https://sklep.kobi.pl/produkt/plafon-p1-1-saturn-classic-fala</t>
  </si>
  <si>
    <t>5906340212088</t>
  </si>
  <si>
    <t>https://sklep.kobi.pl/produkt/plafon-p2-1-saturn-classic-chrom</t>
  </si>
  <si>
    <t>0590060509327</t>
  </si>
  <si>
    <t>5900605095720</t>
  </si>
  <si>
    <t>https://sklep.kobi.pl/produkt/led-g9-smd-3000k-4w-400lm-230v-360-ceram</t>
  </si>
  <si>
    <t>5900605091333</t>
  </si>
  <si>
    <t>https://sklep.kobi.pl/produkt/led-mb-45w-e14-3000k-cb</t>
  </si>
  <si>
    <t>5900605091340</t>
  </si>
  <si>
    <t>https://sklep.kobi.pl/produkt/led-mb-45w-e27-3000k-cb</t>
  </si>
  <si>
    <t>5900605096406</t>
  </si>
  <si>
    <t>https://sklep.kobi.pl/produkt/zasilacz-montazowy-12v-200w-166a</t>
  </si>
  <si>
    <t>5906340212774</t>
  </si>
  <si>
    <t>https://sklep.kobi.pl/produkt/plafon-p1-1-saturn-classic-chrom</t>
  </si>
  <si>
    <t>5900605094136</t>
  </si>
  <si>
    <t>https://sklep.kobi.pl/produkt/led-mb-6w-e14-3000k-cb</t>
  </si>
  <si>
    <t>5900605093597</t>
  </si>
  <si>
    <t>https://sklep.kobi.pl/produkt/pierscien-ozdobny-oh29-chrom</t>
  </si>
  <si>
    <t xml:space="preserve">A++ - A   </t>
  </si>
  <si>
    <t>5900605096314</t>
  </si>
  <si>
    <t>9405 40 39</t>
  </si>
  <si>
    <t>https://sklep.kobi.pl/produkt/oprawa-led-wl-8w-4000k-230v-650lm-120st</t>
  </si>
  <si>
    <t>5900605095515</t>
  </si>
  <si>
    <t>9405 40 99</t>
  </si>
  <si>
    <t>https://sklep.kobi.pl/produkt/opr-dogrun-gu10-entrada1-kwadrat</t>
  </si>
  <si>
    <t>5900605095522</t>
  </si>
  <si>
    <t>https://sklep.kobi.pl/produkt/opr-dogrun-gu10-entrada2-okragla</t>
  </si>
  <si>
    <t>5900605096536</t>
  </si>
  <si>
    <t>https://sklep.kobi.pl/produkt/zasilacz-led-90w-75a-12v-desktop</t>
  </si>
  <si>
    <t>5900605096451</t>
  </si>
  <si>
    <t>https://sklep.kobi.pl/produkt/zasilacz-led-350w-29a-12v-montazowy</t>
  </si>
  <si>
    <t xml:space="preserve">0         </t>
  </si>
  <si>
    <t>5900605096499</t>
  </si>
  <si>
    <t>https://sklep.kobi.pl/produkt/zasilacz-led-60w-5a-12v-ip67-cp12060a67</t>
  </si>
  <si>
    <t>5900605092408</t>
  </si>
  <si>
    <t>https://sklep.kobi.pl/produkt/zasilacz-led-100w-83a-12v-sdk6510-ip65</t>
  </si>
  <si>
    <t xml:space="preserve">A - A++   </t>
  </si>
  <si>
    <t>5900605096116</t>
  </si>
  <si>
    <t>https://sklep.kobi.pl/produkt/led-hermic-1x120</t>
  </si>
  <si>
    <t>5900605096123</t>
  </si>
  <si>
    <t>https://sklep.kobi.pl/produkt/led-hermic-2x120</t>
  </si>
  <si>
    <t>5902846017684</t>
  </si>
  <si>
    <t>9405 92 00</t>
  </si>
  <si>
    <t>https://sklep.kobi.pl/produkt/klosz-mleczny-led-hermic-2x120</t>
  </si>
  <si>
    <t>5900605096345</t>
  </si>
  <si>
    <t>https://sklep.kobi.pl/produkt/led-de-e14-5w-3000k-420lm-cb</t>
  </si>
  <si>
    <t>5900605096031</t>
  </si>
  <si>
    <t>https://sklep.kobi.pl/produkt/lampa-ogrodowa-lo4103-czarna-alu</t>
  </si>
  <si>
    <t>5900605096062</t>
  </si>
  <si>
    <t>https://sklep.kobi.pl/produkt/lampa-ogrodowa-lo4103-czarno-zlota</t>
  </si>
  <si>
    <t>5900605096048</t>
  </si>
  <si>
    <t>https://sklep.kobi.pl/produkt/lampa-ogrodowa-lo4103-zlota-alu</t>
  </si>
  <si>
    <t>5900605096963</t>
  </si>
  <si>
    <t>https://sklep.kobi.pl/produkt/tasma-led-300-2835-ip20-cb-5m-bia</t>
  </si>
  <si>
    <t>5900605096932</t>
  </si>
  <si>
    <t>https://sklep.kobi.pl/produkt/tasma-led-300-2835-ip65-cb-5m-bia</t>
  </si>
  <si>
    <t>5900605096949</t>
  </si>
  <si>
    <t>https://sklep.kobi.pl/produkt/tasma-led-300-2835-ip65-nb-5m-bia</t>
  </si>
  <si>
    <t>5900605096956</t>
  </si>
  <si>
    <t>https://sklep.kobi.pl/produkt/tasma-led-300-2835-ip65-zb-5m-bia</t>
  </si>
  <si>
    <t>5900605096970</t>
  </si>
  <si>
    <t>https://sklep.kobi.pl/produkt/tasma-led-300-2835-ip20-nb-5m-bia</t>
  </si>
  <si>
    <t>5900605096987</t>
  </si>
  <si>
    <t>https://sklep.kobi.pl/produkt/tasma-led-300-2835-ip20-zb-5m-bia</t>
  </si>
  <si>
    <t>5900605097137</t>
  </si>
  <si>
    <t>https://sklep.kobi.pl/produkt/led-g9-smd-4000k-4w-380lm-230v-360-ceram</t>
  </si>
  <si>
    <t>5900605097144</t>
  </si>
  <si>
    <t>https://sklep.kobi.pl/produkt/led-g9-smd-6000k-4w-380lm-230v-360-ceram</t>
  </si>
  <si>
    <t>5900605097090</t>
  </si>
  <si>
    <t>https://sklep.kobi.pl/produkt/led-mb-45w-e14-6000k-zb</t>
  </si>
  <si>
    <t>5900605097106</t>
  </si>
  <si>
    <t>https://sklep.kobi.pl/produkt/led-mb-45w-e27-6000k-zb</t>
  </si>
  <si>
    <t>5900605097120</t>
  </si>
  <si>
    <t>https://sklep.kobi.pl/produkt/led-r50-5w-e14-6000k-zb</t>
  </si>
  <si>
    <t>5900605097113</t>
  </si>
  <si>
    <t>https://sklep.kobi.pl/produkt/led-sw-45w-e14-6000k-zb</t>
  </si>
  <si>
    <t>5900605096727</t>
  </si>
  <si>
    <t>9405 91 90</t>
  </si>
  <si>
    <t>https://sklep.kobi.pl/produkt/pierscien-ozdobny-oh227-czarny</t>
  </si>
  <si>
    <t>5900605096734</t>
  </si>
  <si>
    <t>https://sklep.kobi.pl/produkt/pierscien-ozdobny-oh34-mat-chrom</t>
  </si>
  <si>
    <t>5900605096741</t>
  </si>
  <si>
    <t>https://sklep.kobi.pl/produkt/pierscien-ozdobny-oh35-mat-chrom</t>
  </si>
  <si>
    <t>5900605096758</t>
  </si>
  <si>
    <t>https://sklep.kobi.pl/produkt/oprawka-halogenowa-oh36-biala</t>
  </si>
  <si>
    <t>5900605096765</t>
  </si>
  <si>
    <t>https://sklep.kobi.pl/produkt/oprawka-halogenowa-oh37-biala</t>
  </si>
  <si>
    <t>5900605096833</t>
  </si>
  <si>
    <t>https://sklep.kobi.pl/produkt/oprawa-led-taurus-15w-4000k-900lm-230v</t>
  </si>
  <si>
    <t>5900605096840</t>
  </si>
  <si>
    <t>https://sklep.kobi.pl/produkt/oprawa-led-taurus-lx15w-4000k-900lm-230v</t>
  </si>
  <si>
    <t>5900605096413</t>
  </si>
  <si>
    <t>https://sklep.kobi.pl/produkt/zasilacz-instalacyjn-12v-200w-167a-ip67</t>
  </si>
  <si>
    <t>5900605097526</t>
  </si>
  <si>
    <t>https://sklep.kobi.pl/produkt/led-sw-6w-e14-4000k-nb</t>
  </si>
  <si>
    <t>5900605097533</t>
  </si>
  <si>
    <t>https://sklep.kobi.pl/produkt/led-sw-6w-e27-4000k-nb</t>
  </si>
  <si>
    <t>5900605097519</t>
  </si>
  <si>
    <t>https://sklep.kobi.pl/produkt/led-mb-6w-e14-4000k-nb</t>
  </si>
  <si>
    <t>5900605097540</t>
  </si>
  <si>
    <t>https://sklep.kobi.pl/produkt/led-mb-6w-e27-4000k-nb</t>
  </si>
  <si>
    <t>5900605097274</t>
  </si>
  <si>
    <t>9405 10 50</t>
  </si>
  <si>
    <t>https://sklep.kobi.pl/produkt/oprawka-halogenowa-oh38-cl-3w-cb-gu10</t>
  </si>
  <si>
    <t>5900605097281</t>
  </si>
  <si>
    <t>https://sklep.kobi.pl/produkt/oprawka-halogenowa-oh39-cl-3w-cb-gu10</t>
  </si>
  <si>
    <t>5900605097366</t>
  </si>
  <si>
    <t>https://sklep.kobi.pl/produkt/lampa-ogrodowa-quazar-7-czarna-2xgu10</t>
  </si>
  <si>
    <t>5900605097373</t>
  </si>
  <si>
    <t>https://sklep.kobi.pl/produkt/lampa-ogrodowa-quazar-7-szara-2xgu10</t>
  </si>
  <si>
    <t>5900605097380</t>
  </si>
  <si>
    <t>https://sklep.kobi.pl/produkt/lampa-ogrodowa-quazar-8-czarna-1xgu10</t>
  </si>
  <si>
    <t>5900605097397</t>
  </si>
  <si>
    <t>https://sklep.kobi.pl/produkt/lampa-ogrodowa-quazar-8-szara-1xgu10</t>
  </si>
  <si>
    <t>5900605097403</t>
  </si>
  <si>
    <t>https://sklep.kobi.pl/produkt/lampa-ogrodowa-quazar-9-czarna-2xgu10</t>
  </si>
  <si>
    <t>5900605097410</t>
  </si>
  <si>
    <t>https://sklep.kobi.pl/produkt/lampa-ogrodowa-quazar-9-szara-2xgu10</t>
  </si>
  <si>
    <t>5900605097427</t>
  </si>
  <si>
    <t>https://sklep.kobi.pl/produkt/lampa-ogrodowa-quazar-10-stal-2xgu10</t>
  </si>
  <si>
    <t>5900605097601</t>
  </si>
  <si>
    <t>https://sklep.kobi.pl/produkt/led-r50-5w-e14-4000k-nb</t>
  </si>
  <si>
    <t>5900605097748</t>
  </si>
  <si>
    <t>https://sklep.kobi.pl/produkt/led-gu10-smd-4w-4000k-tuv</t>
  </si>
  <si>
    <t>5900605097717</t>
  </si>
  <si>
    <t>https://sklep.kobi.pl/produkt/led-gu10-smd-7w-4000k</t>
  </si>
  <si>
    <t>5900605098028</t>
  </si>
  <si>
    <t>https://sklep.kobi.pl/produkt/oprawa-led-nelio2-pt-40w-3200lm-4000k</t>
  </si>
  <si>
    <t>5900605097687</t>
  </si>
  <si>
    <t>https://sklep.kobi.pl/produkt/oprawka-halogenowa-oh36-chrom</t>
  </si>
  <si>
    <t>5900605097670</t>
  </si>
  <si>
    <t>https://sklep.kobi.pl/produkt/oprawka-halogenowa-oh36-czarna</t>
  </si>
  <si>
    <t>5900605097700</t>
  </si>
  <si>
    <t>https://sklep.kobi.pl/produkt/oprawka-halogenowa-oh37-chrom</t>
  </si>
  <si>
    <t>5900605097694</t>
  </si>
  <si>
    <t>https://sklep.kobi.pl/produkt/oprawka-halogenowa-oh37-czarna</t>
  </si>
  <si>
    <t>5900605097809</t>
  </si>
  <si>
    <t>https://sklep.kobi.pl/produkt/pierscien-ozdobny-oh28-mat-czarny</t>
  </si>
  <si>
    <t>5900605097786</t>
  </si>
  <si>
    <t>https://sklep.kobi.pl/produkt/pierscien-ozdobny-oh34-bialy</t>
  </si>
  <si>
    <t>5900605097830</t>
  </si>
  <si>
    <t>https://sklep.kobi.pl/produkt/pierscien-ozdobny-oh34-chrom</t>
  </si>
  <si>
    <t>5900605097793</t>
  </si>
  <si>
    <t>https://sklep.kobi.pl/produkt/pierscien-ozdobny-oh35-bialy</t>
  </si>
  <si>
    <t>5900605097847</t>
  </si>
  <si>
    <t>https://sklep.kobi.pl/produkt/pierscien-ozdobny-oh35-chrom</t>
  </si>
  <si>
    <t>5900605098066</t>
  </si>
  <si>
    <t>https://sklep.kobi.pl/produkt/led-sw-45w-e14-4000k-nb</t>
  </si>
  <si>
    <t>5900605098127</t>
  </si>
  <si>
    <t>https://sklep.kobi.pl/produkt/led-r63-8w-e27-4000k-nb</t>
  </si>
  <si>
    <t>5900605097915</t>
  </si>
  <si>
    <t>5900605097892</t>
  </si>
  <si>
    <t>https://sklep.kobi.pl/produkt/lampka-biurkowa-smieszek-kx3087-biala</t>
  </si>
  <si>
    <t>5900605098325</t>
  </si>
  <si>
    <t>https://sklep.kobi.pl/produkt/lampa-ogrodowa-quazar-11-czarna-1xgu10</t>
  </si>
  <si>
    <t>5900605098363</t>
  </si>
  <si>
    <t>https://sklep.kobi.pl/produkt/lampa-ogrodowa-quazar-11-szara-1xgu10</t>
  </si>
  <si>
    <t>5900605098332</t>
  </si>
  <si>
    <t>https://sklep.kobi.pl/produkt/lampa-ogrodowa-quazar-12-czarna-1xgu10</t>
  </si>
  <si>
    <t>5900605098370</t>
  </si>
  <si>
    <t>https://sklep.kobi.pl/produkt/lampa-ogrodowa-quazar-12-szara-1xgu10</t>
  </si>
  <si>
    <t>5900605098349</t>
  </si>
  <si>
    <t>https://sklep.kobi.pl/produkt/lampa-ogrodowa-quazar-13-czarna-1xgu10</t>
  </si>
  <si>
    <t>5900605098387</t>
  </si>
  <si>
    <t>https://sklep.kobi.pl/produkt/lampa-ogrodowa-quazar-13-szara-1xgu10</t>
  </si>
  <si>
    <t>5900605098356</t>
  </si>
  <si>
    <t>https://sklep.kobi.pl/produkt/lampa-ogrodowa-quazar-14-czarna-1xgu10</t>
  </si>
  <si>
    <t>5900605098394</t>
  </si>
  <si>
    <t>https://sklep.kobi.pl/produkt/lampa-ogrodowa-quazar-14-szara-1xgu10</t>
  </si>
  <si>
    <t>5900605097908</t>
  </si>
  <si>
    <t>https://sklep.kobi.pl/produkt/lampka-biurkowa-madrala-kx3023-biala</t>
  </si>
  <si>
    <t>5900605098110</t>
  </si>
  <si>
    <t>https://sklep.kobi.pl/produkt/lampa-ogrodowa-blake-2-czarna-gu10-ip65</t>
  </si>
  <si>
    <t>5900605098264</t>
  </si>
  <si>
    <t>https://sklep.kobi.pl/produkt/led-gu10-smd-1w-4000k</t>
  </si>
  <si>
    <t>5900605098295</t>
  </si>
  <si>
    <t>https://sklep.kobi.pl/produkt/led-gu10-smd-5w-3000k</t>
  </si>
  <si>
    <t>5900605098301</t>
  </si>
  <si>
    <t>https://sklep.kobi.pl/produkt/led-gu10-smd-5w-4000k</t>
  </si>
  <si>
    <t>5900605098318</t>
  </si>
  <si>
    <t>https://sklep.kobi.pl/produkt/led-gu10-smd-5w-6000k</t>
  </si>
  <si>
    <t>5906340213375</t>
  </si>
  <si>
    <t>https://sklep.kobi.pl/produkt/kinkiet-k1-1-saturn-classic-chrom</t>
  </si>
  <si>
    <t>5900605099261</t>
  </si>
  <si>
    <t>https://sklep.kobi.pl/produkt/zasilacz-montazowy-12v-25w-21a</t>
  </si>
  <si>
    <t>5900605096574</t>
  </si>
  <si>
    <t>https://sklep.kobi.pl/produkt/zasilacz-montazowy-12v-35w-29a</t>
  </si>
  <si>
    <t>5900605099254</t>
  </si>
  <si>
    <t>https://sklep.kobi.pl/produkt/zasilacz-montazowy-12v-60w-50a</t>
  </si>
  <si>
    <t>5900605098707</t>
  </si>
  <si>
    <t>https://sklep.kobi.pl/produkt/led-es111-gu10-12w-4000k-900-lm</t>
  </si>
  <si>
    <t>5900605098790</t>
  </si>
  <si>
    <t>https://sklep.kobi.pl/produkt/opr-oswietleniowa-samira-s-2xe27-kwadrat</t>
  </si>
  <si>
    <t>5900605098806</t>
  </si>
  <si>
    <t>https://sklep.kobi.pl/produkt/opr-oswietleniowa-samira-b-2xe27-kwadrat</t>
  </si>
  <si>
    <t>5900605098813</t>
  </si>
  <si>
    <t>https://sklep.kobi.pl/produkt/opr-oswietleniowa-romero-2xe27-okragla</t>
  </si>
  <si>
    <t>5900605099216</t>
  </si>
  <si>
    <t>https://sklep.kobi.pl/produkt/pierscien-ozdobny-oh24-chrom</t>
  </si>
  <si>
    <t>5900605099124</t>
  </si>
  <si>
    <t>https://sklep.kobi.pl/produkt/pierscien-ozdobny-oh48-przezroczysty</t>
  </si>
  <si>
    <t>5900605099131</t>
  </si>
  <si>
    <t>https://sklep.kobi.pl/produkt/pierscien-ozdobny-oh48-czarny</t>
  </si>
  <si>
    <t>5900605099148</t>
  </si>
  <si>
    <t>https://sklep.kobi.pl/produkt/pierscien-ozdobny-oh49-przezroczysty</t>
  </si>
  <si>
    <t>5900605099155</t>
  </si>
  <si>
    <t>https://sklep.kobi.pl/produkt/pierscien-ozdobny-oh49-czarny</t>
  </si>
  <si>
    <t>5900605099322</t>
  </si>
  <si>
    <t>5900605099117</t>
  </si>
  <si>
    <t>https://sklep.kobi.pl/produkt/oprawa-fiore-1xgu10</t>
  </si>
  <si>
    <t>5900605098905</t>
  </si>
  <si>
    <t>https://sklep.kobi.pl/produkt/oprawa-fresco-2xgu10</t>
  </si>
  <si>
    <t>5900605098868</t>
  </si>
  <si>
    <t>https://sklep.kobi.pl/produkt/oprawa-odeon-1xgu10</t>
  </si>
  <si>
    <t>5900605099452</t>
  </si>
  <si>
    <t>https://sklep.kobi.pl/produkt/oprawa-ricco-2xgu10</t>
  </si>
  <si>
    <t>5900605099445</t>
  </si>
  <si>
    <t>https://sklep.kobi.pl/produkt/oprawa-rizzo-2xgu10</t>
  </si>
  <si>
    <t>5900605098899</t>
  </si>
  <si>
    <t>https://sklep.kobi.pl/produkt/oprawa-torso-2xgu10</t>
  </si>
  <si>
    <t>5900605098684</t>
  </si>
  <si>
    <t>https://sklep.kobi.pl/produkt/oprawka-halogenowa-oh36l-biala</t>
  </si>
  <si>
    <t>5900605098721</t>
  </si>
  <si>
    <t>https://sklep.kobi.pl/produkt/oprawka-halogenowa-oh36l-chrom</t>
  </si>
  <si>
    <t>5900605098691</t>
  </si>
  <si>
    <t>https://sklep.kobi.pl/produkt/oprawka-halogenowa-oh37l-biala</t>
  </si>
  <si>
    <t>5900605098745</t>
  </si>
  <si>
    <t>https://sklep.kobi.pl/produkt/oprawka-halogenowa-oh37l-chrom</t>
  </si>
  <si>
    <t>5900605098035</t>
  </si>
  <si>
    <t>https://sklep.kobi.pl/produkt/zasilacz-desktop-12v-120w-100a</t>
  </si>
  <si>
    <t>5900605099360</t>
  </si>
  <si>
    <t>https://sklep.kobi.pl/produkt/led-hermetic-2x120</t>
  </si>
  <si>
    <t>5900605099384</t>
  </si>
  <si>
    <t>https://sklep.kobi.pl/produkt/led-hermetic-1x60</t>
  </si>
  <si>
    <t>5900605099353</t>
  </si>
  <si>
    <t>https://sklep.kobi.pl/produkt/led-hermetic-2x60</t>
  </si>
  <si>
    <t>5900605099391</t>
  </si>
  <si>
    <t>https://sklep.kobi.pl/produkt/led-hermetic-1x120</t>
  </si>
  <si>
    <t>5900605099407</t>
  </si>
  <si>
    <t>https://sklep.kobi.pl/produkt/led-hermetic-1x150</t>
  </si>
  <si>
    <t>5900605099377</t>
  </si>
  <si>
    <t>https://sklep.kobi.pl/produkt/led-hermetic-2x150</t>
  </si>
  <si>
    <t>5900605098714</t>
  </si>
  <si>
    <t>https://sklep.kobi.pl/produkt/oprawka-halogenowa-oh36l-czarna</t>
  </si>
  <si>
    <t>5900605098738</t>
  </si>
  <si>
    <t>https://sklep.kobi.pl/produkt/oprawka-halogenowa-oh37l-czarna</t>
  </si>
  <si>
    <t>5900605099513</t>
  </si>
  <si>
    <t>https://sklep.kobi.pl/produkt/czujnik-mikrofalowy-lx709-360st</t>
  </si>
  <si>
    <t>5900605099414</t>
  </si>
  <si>
    <t>https://sklep.kobi.pl/produkt/oprawa-led-nelio2-pt-40w-4000k-30x120</t>
  </si>
  <si>
    <t>5900605093856</t>
  </si>
  <si>
    <t>https://sklep.kobi.pl/produkt/led-sw-45w-e27-3000k-cb</t>
  </si>
  <si>
    <t>5902846010340</t>
  </si>
  <si>
    <t>https://sklep.kobi.pl/produkt/oprawa-led-soma-3000k-10w-230v</t>
  </si>
  <si>
    <t>5902846010289</t>
  </si>
  <si>
    <t>https://sklep.kobi.pl/produkt/oprawa-led-delfia-2x120</t>
  </si>
  <si>
    <t>5902846010432</t>
  </si>
  <si>
    <t>https://sklep.kobi.pl/produkt/led-r63-8w-e27-4000k-zb</t>
  </si>
  <si>
    <t>5906340215911</t>
  </si>
  <si>
    <t>8536 69 90</t>
  </si>
  <si>
    <t>https://sklep.kobi.pl/produkt/konektor-led-zenski</t>
  </si>
  <si>
    <t xml:space="preserve">             </t>
  </si>
  <si>
    <t>https://sklep.kobi.pl/produkt/konektor-led-meski</t>
  </si>
  <si>
    <t>5902846011361</t>
  </si>
  <si>
    <t>KPL</t>
  </si>
  <si>
    <t>https://sklep.kobi.pl/produkt/uchwyty-do-kartongipsu-nelio</t>
  </si>
  <si>
    <t>5902135122617</t>
  </si>
  <si>
    <t>https://sklep.kobi.pl/produkt/zasilacz-desktop-12v-24w-20a</t>
  </si>
  <si>
    <t>5902135122624</t>
  </si>
  <si>
    <t>https://sklep.kobi.pl/produkt/zasilacz-desktop-12v-42w-35a</t>
  </si>
  <si>
    <t>5902135122631</t>
  </si>
  <si>
    <t>https://sklep.kobi.pl/produkt/zasilacz-desktop-12v-60w-50a</t>
  </si>
  <si>
    <t>5902846010500</t>
  </si>
  <si>
    <t>https://sklep.kobi.pl/produkt/led-g4-smd-25w-3000k-12vdc</t>
  </si>
  <si>
    <t>5902846010531</t>
  </si>
  <si>
    <t>https://sklep.kobi.pl/produkt/led-j118-smd-8w-r7s-3000k-cb</t>
  </si>
  <si>
    <t>5902846010562</t>
  </si>
  <si>
    <t>https://sklep.kobi.pl/produkt/oprawa-led-zebra-2x120</t>
  </si>
  <si>
    <t>5902846010555</t>
  </si>
  <si>
    <t>https://sklep.kobi.pl/produkt/oprawa-led-zebra-1x120</t>
  </si>
  <si>
    <t>5902846010579</t>
  </si>
  <si>
    <t>https://sklep.kobi.pl/produkt/led-fmb-e14-4w-3000k-cb</t>
  </si>
  <si>
    <t>5902846010586</t>
  </si>
  <si>
    <t>https://sklep.kobi.pl/produkt/led-fmb-e27-4w-3000k-cb</t>
  </si>
  <si>
    <t>5902846010685</t>
  </si>
  <si>
    <t>https://sklep.kobi.pl/produkt/led-insert-standard-5w-milky-cb</t>
  </si>
  <si>
    <t>5902846012221</t>
  </si>
  <si>
    <t>https://sklep.kobi.pl/produkt/uchwyty-do-kartongipsu-nelio-30x120</t>
  </si>
  <si>
    <t>5902846010753</t>
  </si>
  <si>
    <t xml:space="preserve">5 LAT     </t>
  </si>
  <si>
    <t>https://sklep.kobi.pl/produkt/tasma-led-300-2835-ip20-cb-5m-premium</t>
  </si>
  <si>
    <t>5902846010760</t>
  </si>
  <si>
    <t>https://sklep.kobi.pl/produkt/tasma-led-300-2835-ip20-nb-5m-premium</t>
  </si>
  <si>
    <t>5902846010777</t>
  </si>
  <si>
    <t>https://sklep.kobi.pl/produkt/tasma-led-300-2835-ip20-zb-5m-premium</t>
  </si>
  <si>
    <t>5902846010784</t>
  </si>
  <si>
    <t>https://sklep.kobi.pl/produkt/tasma-led-300-2835-ip65-cb-5m-premium</t>
  </si>
  <si>
    <t>5902846010791</t>
  </si>
  <si>
    <t>https://sklep.kobi.pl/produkt/tasma-led-300-2835-ip65-nb-5m-premium</t>
  </si>
  <si>
    <t>5902846010807</t>
  </si>
  <si>
    <t>https://sklep.kobi.pl/produkt/tasma-led-300-2835-ip65-zb-5m-premium</t>
  </si>
  <si>
    <t>5902846011163</t>
  </si>
  <si>
    <t>https://sklep.kobi.pl/produkt/led-j118-smd-11w-r7s-3000k-cb</t>
  </si>
  <si>
    <t>5902846011170</t>
  </si>
  <si>
    <t>https://sklep.kobi.pl/produkt/led-gu10-smd-10w-3000k-premium</t>
  </si>
  <si>
    <t>5902846011187</t>
  </si>
  <si>
    <t>https://sklep.kobi.pl/produkt/led-gu10-smd-10w-4000k-premium</t>
  </si>
  <si>
    <t>5902846011194</t>
  </si>
  <si>
    <t>https://sklep.kobi.pl/produkt/led-gu10-smd-10w-6000k-premium</t>
  </si>
  <si>
    <t>5902846011200</t>
  </si>
  <si>
    <t>https://sklep.kobi.pl/produkt/led-sw-9w-e14-3000k-cb-premium</t>
  </si>
  <si>
    <t>5902846011217</t>
  </si>
  <si>
    <t>https://sklep.kobi.pl/produkt/led-sw-9w-e14-4000k-nb-premium</t>
  </si>
  <si>
    <t>5902846011224</t>
  </si>
  <si>
    <t>https://sklep.kobi.pl/produkt/led-mb-9w-e14-3000k-cb-premium</t>
  </si>
  <si>
    <t>5902846011231</t>
  </si>
  <si>
    <t>https://sklep.kobi.pl/produkt/led-mb-9w-e14-4000k-nb-premium</t>
  </si>
  <si>
    <t>5902846011255</t>
  </si>
  <si>
    <t>https://sklep.kobi.pl/produkt/led-mb-9w-e27-4000k-nb-premium</t>
  </si>
  <si>
    <t>5902846011248</t>
  </si>
  <si>
    <t>https://sklep.kobi.pl/produkt/led-mb-9w-e27-3000k-cb-premium</t>
  </si>
  <si>
    <t>5902846011149</t>
  </si>
  <si>
    <t>https://sklep.kobi.pl/produkt/lampa-ogrodowa-quazar-15-czarna-1xgu10</t>
  </si>
  <si>
    <t>5902846011156</t>
  </si>
  <si>
    <t>https://sklep.kobi.pl/produkt/lampa-ogrodowa-quazar-15-szara-1xgu10</t>
  </si>
  <si>
    <t>5902846011262</t>
  </si>
  <si>
    <t>https://sklep.kobi.pl/produkt/pierscien-ozdobny-oh26n-przezroczysty</t>
  </si>
  <si>
    <t>5902846011279</t>
  </si>
  <si>
    <t>https://sklep.kobi.pl/produkt/pierscien-ozdobny-oh26n-czarny</t>
  </si>
  <si>
    <t>5902846011286</t>
  </si>
  <si>
    <t>https://sklep.kobi.pl/produkt/pierscien-ozdobny-oh27n-przezroczysty</t>
  </si>
  <si>
    <t>5902846011293</t>
  </si>
  <si>
    <t>https://sklep.kobi.pl/produkt/pierscien-ozdobny-oh27n-czarny</t>
  </si>
  <si>
    <t>5902846011743</t>
  </si>
  <si>
    <t>https://sklep.kobi.pl/produkt/led-nelio-premium-40w-60x60-4400lm-4000k</t>
  </si>
  <si>
    <t>5902846011750</t>
  </si>
  <si>
    <t>https://sklep.kobi.pl/produkt/led-nelio-premium-40w-120x30-4400lm-4000</t>
  </si>
  <si>
    <t>5902846012504</t>
  </si>
  <si>
    <t>https://sklep.kobi.pl/produkt/pierscien-ozdobny-oh50-przezroczysty</t>
  </si>
  <si>
    <t>5902846011354</t>
  </si>
  <si>
    <t>https://sklep.kobi.pl/produkt/pierscien-ozdobny-oh51-przezroczysty</t>
  </si>
  <si>
    <t>5902846011392</t>
  </si>
  <si>
    <t>https://sklep.kobi.pl/produkt/pierscien-ozdobny-oh51-czarny</t>
  </si>
  <si>
    <t>5902846011385</t>
  </si>
  <si>
    <t>https://sklep.kobi.pl/produkt/pierscien-ozdobny-oh50-czarny</t>
  </si>
  <si>
    <t>5902846011408</t>
  </si>
  <si>
    <t>https://sklep.kobi.pl/produkt/spot-nuuk-1xgu10-bialy</t>
  </si>
  <si>
    <t>5902846011415</t>
  </si>
  <si>
    <t>https://sklep.kobi.pl/produkt/spot-nuuk-1xgu10-czarny</t>
  </si>
  <si>
    <t>5902846011446</t>
  </si>
  <si>
    <t>https://sklep.kobi.pl/produkt/led-garden-ball-l</t>
  </si>
  <si>
    <t>5902846011439</t>
  </si>
  <si>
    <t>https://sklep.kobi.pl/produkt/led-garden-ball-m</t>
  </si>
  <si>
    <t>5902846011422</t>
  </si>
  <si>
    <t>https://sklep.kobi.pl/produkt/led-garden-ball-s</t>
  </si>
  <si>
    <t>5902846011934</t>
  </si>
  <si>
    <t>https://sklep.kobi.pl/produkt/kostka-halogenowa-z-wysiegnikiem</t>
  </si>
  <si>
    <t>5902846011941</t>
  </si>
  <si>
    <t>https://sklep.kobi.pl/produkt/kostka-halogenowa-gu10</t>
  </si>
  <si>
    <t>5902846011484</t>
  </si>
  <si>
    <t>https://sklep.kobi.pl/produkt/oprawa-lahti-14w-3000k-white</t>
  </si>
  <si>
    <t>5902846011477</t>
  </si>
  <si>
    <t>https://sklep.kobi.pl/produkt/oprawa-koge-10w-3000k-white</t>
  </si>
  <si>
    <t>5902846011460</t>
  </si>
  <si>
    <t>https://sklep.kobi.pl/produkt/oprawa-oslo-14w-3000k-white</t>
  </si>
  <si>
    <t>5902846011491</t>
  </si>
  <si>
    <t>https://sklep.kobi.pl/produkt/oprawa-lahti-10w-3000k-white</t>
  </si>
  <si>
    <t>5902846011507</t>
  </si>
  <si>
    <t>https://sklep.kobi.pl/produkt/oprawa-oslo-10w-3000k-white</t>
  </si>
  <si>
    <t>5902846012085</t>
  </si>
  <si>
    <t>https://sklep.kobi.pl/produkt/led-sw-9w-e27-3000k-cb-premium</t>
  </si>
  <si>
    <t>5906340213740</t>
  </si>
  <si>
    <t>https://sklep.kobi.pl/produkt/led-sw-9w-e27-4000k-nb-premium</t>
  </si>
  <si>
    <t>5902846011804</t>
  </si>
  <si>
    <t>https://sklep.kobi.pl/produkt/oprawa-led-cortez-2-60w-4000k-5400lm-120</t>
  </si>
  <si>
    <t>5902846013013</t>
  </si>
  <si>
    <t>9405 10 98</t>
  </si>
  <si>
    <t>https://sklep.kobi.pl/produkt/oprawa-oslo-mini-8w-3000k-white</t>
  </si>
  <si>
    <t>5902846013044</t>
  </si>
  <si>
    <t>https://sklep.kobi.pl/produkt/oprawa-oslo-mini-8w-3000k-black</t>
  </si>
  <si>
    <t>5902846013020</t>
  </si>
  <si>
    <t>https://sklep.kobi.pl/produkt/oprawa-lahti-mini-8w-3000k-white</t>
  </si>
  <si>
    <t>5902846013037</t>
  </si>
  <si>
    <t>https://sklep.kobi.pl/produkt/oprawa-lahti-mini-2x8w-3000k-white</t>
  </si>
  <si>
    <t>5902846013051</t>
  </si>
  <si>
    <t>https://sklep.kobi.pl/produkt/oprawa-lahti-mini-8w-3000k-black</t>
  </si>
  <si>
    <t>5902846013068</t>
  </si>
  <si>
    <t>https://sklep.kobi.pl/produkt/oprawa-lahti-mini-2x8w-3000k-black</t>
  </si>
  <si>
    <t>5902846012979</t>
  </si>
  <si>
    <t>https://sklep.kobi.pl/produkt/led-sw-9w-e14-6000k-zb-premium</t>
  </si>
  <si>
    <t>5902846012986</t>
  </si>
  <si>
    <t>https://sklep.kobi.pl/produkt/led-sw-9w-e27-6000k-zb-premium</t>
  </si>
  <si>
    <t>5902846012993</t>
  </si>
  <si>
    <t>https://sklep.kobi.pl/produkt/led-mb-9w-e14-6000k-zb-premium</t>
  </si>
  <si>
    <t>5902846013280</t>
  </si>
  <si>
    <t>https://sklep.kobi.pl/produkt/oprawa-led-mhnc-smd-30w-nb</t>
  </si>
  <si>
    <t>5902846013174</t>
  </si>
  <si>
    <t>https://sklep.kobi.pl/produkt/lampa-ogrodowa-quazar-15-lx-czar-1xgu10</t>
  </si>
  <si>
    <t>5902846013181</t>
  </si>
  <si>
    <t>https://sklep.kobi.pl/produkt/lampa-ogrodowa-quazar-15-lx-szar-1xgu10</t>
  </si>
  <si>
    <t>5902846013198</t>
  </si>
  <si>
    <t>https://sklep.kobi.pl/produkt/lampa-ogrodowa-quazar-15s-czarna-1xgu10</t>
  </si>
  <si>
    <t>5902846013204</t>
  </si>
  <si>
    <t>https://sklep.kobi.pl/produkt/lampa-ogrodowa-quazar-15s-szara-1xgu10</t>
  </si>
  <si>
    <t>5902846013211</t>
  </si>
  <si>
    <t>https://sklep.kobi.pl/produkt/lampa-ogrodowa-quazar-16-stal</t>
  </si>
  <si>
    <t>5902846013167</t>
  </si>
  <si>
    <t>https://sklep.kobi.pl/produkt/led-flame-e27-5w-1300k-bcb</t>
  </si>
  <si>
    <t>5902846013969</t>
  </si>
  <si>
    <t>https://sklep.kobi.pl/produkt/led-neptun-prem-40w60x60-4000lm-nb-ip65</t>
  </si>
  <si>
    <t>5902846013709</t>
  </si>
  <si>
    <t>https://sklep.kobi.pl/produkt/led-es111-gu10-15w-4000k</t>
  </si>
  <si>
    <t>5902846013785</t>
  </si>
  <si>
    <t xml:space="preserve">1 ROK     </t>
  </si>
  <si>
    <t>https://sklep.kobi.pl/produkt/zasilacz-wtyczkowy-12v-30w-25a</t>
  </si>
  <si>
    <t>https://sklep.kobi.pl/produkt/klosz-przyzmatic-led-hermic-2x120</t>
  </si>
  <si>
    <t>5900605096321</t>
  </si>
  <si>
    <t>https://sklep.kobi.pl/produkt/podszafkowa-oprawa-led-wl-10w-nb</t>
  </si>
  <si>
    <t>5902846013792</t>
  </si>
  <si>
    <t>5906340214891</t>
  </si>
  <si>
    <t>https://sklep.kobi.pl/produkt/led-delgado-36w-120cm-4000k</t>
  </si>
  <si>
    <t>5902846013808</t>
  </si>
  <si>
    <t>https://sklep.kobi.pl/produkt/led-delgado-45w-150cm-4000k</t>
  </si>
  <si>
    <t>5902846013822</t>
  </si>
  <si>
    <t>https://sklep.kobi.pl/produkt/oprawa-solar-led-mhc-10w-nb</t>
  </si>
  <si>
    <t>5902846013815</t>
  </si>
  <si>
    <t>https://sklep.kobi.pl/produkt/oprawa-solar-led-mhc-5w-nb</t>
  </si>
  <si>
    <t>5902846013839</t>
  </si>
  <si>
    <t>https://sklep.kobi.pl/produkt/led-mb-45w-e14-4000k</t>
  </si>
  <si>
    <t>5902846014485</t>
  </si>
  <si>
    <t>https://sklep.kobi.pl/produkt/led-tramo-300-5050-ip20-rgb-5m</t>
  </si>
  <si>
    <t>5902846014492</t>
  </si>
  <si>
    <t>https://sklep.kobi.pl/produkt/led-tramo-300-5050-ip65-rgb-5m</t>
  </si>
  <si>
    <t>5902846014362</t>
  </si>
  <si>
    <t>https://sklep.kobi.pl/produkt/oprawa-do-nabudowania-oh36-s-biala</t>
  </si>
  <si>
    <t>5902846014386</t>
  </si>
  <si>
    <t>https://sklep.kobi.pl/produkt/oprawa-do-nabudowania-oh36-s-chrom</t>
  </si>
  <si>
    <t>5902846014379</t>
  </si>
  <si>
    <t>https://sklep.kobi.pl/produkt/oprawa-do-nabudowania-oh36-s-czarna</t>
  </si>
  <si>
    <t>5902846014393</t>
  </si>
  <si>
    <t>https://sklep.kobi.pl/produkt/oprawa-do-nabudowania-oh37-s-biala</t>
  </si>
  <si>
    <t>5902846014416</t>
  </si>
  <si>
    <t>https://sklep.kobi.pl/produkt/oprawa-do-nabudowania-oh37-s-chrom</t>
  </si>
  <si>
    <t>5902846014409</t>
  </si>
  <si>
    <t>https://sklep.kobi.pl/produkt/oprawa-do-nabudowania-oh37-s-czarna</t>
  </si>
  <si>
    <t>5902846014607</t>
  </si>
  <si>
    <t>https://sklep.kobi.pl/produkt/aquarius-round-white</t>
  </si>
  <si>
    <t>5902846014591</t>
  </si>
  <si>
    <t>https://sklep.kobi.pl/produkt/aquarius-round-chrome</t>
  </si>
  <si>
    <t>5902846014584</t>
  </si>
  <si>
    <t>https://sklep.kobi.pl/produkt/aquarius-round-black</t>
  </si>
  <si>
    <t>5902846014638</t>
  </si>
  <si>
    <t>https://sklep.kobi.pl/produkt/aquarius-square-white</t>
  </si>
  <si>
    <t>5902846014621</t>
  </si>
  <si>
    <t>https://sklep.kobi.pl/produkt/aquarius-square-chrome</t>
  </si>
  <si>
    <t>5902846014614</t>
  </si>
  <si>
    <t>https://sklep.kobi.pl/produkt/aquarius-square-black</t>
  </si>
  <si>
    <t>5902846014515</t>
  </si>
  <si>
    <t>https://sklep.kobi.pl/produkt/led-tramo-300-3528-ip65-blue-5m</t>
  </si>
  <si>
    <t>5902846014553</t>
  </si>
  <si>
    <t>https://sklep.kobi.pl/produkt/led-tramo-300-3528-ip65-green-5m</t>
  </si>
  <si>
    <t>5902846014508</t>
  </si>
  <si>
    <t>https://sklep.kobi.pl/produkt/led-tramo-300-3528-ip20-blue-5m</t>
  </si>
  <si>
    <t>5902846014546</t>
  </si>
  <si>
    <t>https://sklep.kobi.pl/produkt/led-tramo-300-3528-ip20-green-5m</t>
  </si>
  <si>
    <t>5902846014522</t>
  </si>
  <si>
    <t>https://sklep.kobi.pl/produkt/led-tramo-300-3528-ip20-red-5m</t>
  </si>
  <si>
    <t>5902846014560</t>
  </si>
  <si>
    <t>https://sklep.kobi.pl/produkt/led-tramo-300-3528-ip20-yellow-5m</t>
  </si>
  <si>
    <t>5902846014430</t>
  </si>
  <si>
    <t>https://sklep.kobi.pl/produkt/led-toro-18w-4000k-ip65</t>
  </si>
  <si>
    <t>5902846014447</t>
  </si>
  <si>
    <t>https://sklep.kobi.pl/produkt/led-toro-24w-4000k-ip65</t>
  </si>
  <si>
    <t>5902846011958</t>
  </si>
  <si>
    <t>https://sklep.kobi.pl/produkt/led-fg125-7w-2700k</t>
  </si>
  <si>
    <t>5902846011965</t>
  </si>
  <si>
    <t>https://sklep.kobi.pl/produkt/led-fst64-7w-2700k</t>
  </si>
  <si>
    <t>5902846015352</t>
  </si>
  <si>
    <t>https://sklep.kobi.pl/produkt/led-nelio-28w-60x30-4000k</t>
  </si>
  <si>
    <t>5902846015963</t>
  </si>
  <si>
    <t>https://sklep.kobi.pl/produkt/solar-led-spike-2x1w-4000k</t>
  </si>
  <si>
    <t>5902846015802</t>
  </si>
  <si>
    <t>https://sklep.kobi.pl/produkt/led-insert-5w-4000k-milky</t>
  </si>
  <si>
    <t>5902846015819</t>
  </si>
  <si>
    <t>https://sklep.kobi.pl/produkt/led-insert-5w-6000k-milky</t>
  </si>
  <si>
    <t>5902846016014</t>
  </si>
  <si>
    <t>https://sklep.kobi.pl/produkt/led-nelio-48w-60x60-4000k</t>
  </si>
  <si>
    <t>5902846015697</t>
  </si>
  <si>
    <t>https://sklep.kobi.pl/produkt/solar-led-street-15w-4000k</t>
  </si>
  <si>
    <t>5902846015895</t>
  </si>
  <si>
    <t>https://sklep.kobi.pl/produkt/led-mr11-4w-gu10-3000k</t>
  </si>
  <si>
    <t>5902846015901</t>
  </si>
  <si>
    <t>https://sklep.kobi.pl/produkt/led-mr11-4w-gu10-4000k</t>
  </si>
  <si>
    <t>5902846015918</t>
  </si>
  <si>
    <t>https://sklep.kobi.pl/produkt/led-mr11-4w-gu10-6000k</t>
  </si>
  <si>
    <t>5902846016601</t>
  </si>
  <si>
    <t>https://sklep.kobi.pl/produkt/oprawa-helios-1x60w</t>
  </si>
  <si>
    <t>5902846016373</t>
  </si>
  <si>
    <t>https://sklep.kobi.pl/produkt/led-kami-10w-4000k</t>
  </si>
  <si>
    <t>5902846016137</t>
  </si>
  <si>
    <t>https://sklep.kobi.pl/produkt/led-halo-55w-3000k</t>
  </si>
  <si>
    <t>5902846016151</t>
  </si>
  <si>
    <t>https://sklep.kobi.pl/produkt/led-halo-55w-4000k</t>
  </si>
  <si>
    <t>5902846016045</t>
  </si>
  <si>
    <t>https://sklep.kobi.pl/produkt/podszafkowa-oprawa-led-wl-4w-nb</t>
  </si>
  <si>
    <t>5900605096628</t>
  </si>
  <si>
    <t>https://sklep.kobi.pl/produkt/ramka-nt-do-panelu-led-60x60-klik</t>
  </si>
  <si>
    <t>5902846015956</t>
  </si>
  <si>
    <t>https://sklep.kobi.pl/produkt/silver-1xgu10</t>
  </si>
  <si>
    <t>5902846016472</t>
  </si>
  <si>
    <t>https://sklep.kobi.pl/produkt/led-fgs-7w-e27-3000k</t>
  </si>
  <si>
    <t>5902846016656</t>
  </si>
  <si>
    <t>https://sklep.kobi.pl/produkt/led-fgs-115w-e27-3000k</t>
  </si>
  <si>
    <t>5902846016663</t>
  </si>
  <si>
    <t>https://sklep.kobi.pl/produkt/led-fgs-115w-e27-4000k</t>
  </si>
  <si>
    <t>5902846016175</t>
  </si>
  <si>
    <t>https://sklep.kobi.pl/produkt/oprawa-do-nabudowania-kivi-1xgu10-bl-g</t>
  </si>
  <si>
    <t>5902846016182</t>
  </si>
  <si>
    <t>https://sklep.kobi.pl/produkt/oprawa-do-nabudowania-kivi-1xgu10-wh-g</t>
  </si>
  <si>
    <t>5902846016502</t>
  </si>
  <si>
    <t>https://sklep.kobi.pl/produkt/oprawa-do-nabudowania-kivi-1xgu10-bl-bl</t>
  </si>
  <si>
    <t>5902846016519</t>
  </si>
  <si>
    <t>https://sklep.kobi.pl/produkt/oprawa-do-nabudowania-kivi-1xgu10-wh-wh</t>
  </si>
  <si>
    <t>5902846016816</t>
  </si>
  <si>
    <t>https://sklep.kobi.pl/produkt/led-g120-24w-e27-3000k</t>
  </si>
  <si>
    <t>5902846016823</t>
  </si>
  <si>
    <t>https://sklep.kobi.pl/produkt/led-g120-24w-e27-4000k</t>
  </si>
  <si>
    <t>5902846016229</t>
  </si>
  <si>
    <t>https://sklep.kobi.pl/produkt/led-t8-18w-120cm-6500k-premium</t>
  </si>
  <si>
    <t>5902846016236</t>
  </si>
  <si>
    <t>https://sklep.kobi.pl/produkt/led-t8-22w-150cm-4000k-premium</t>
  </si>
  <si>
    <t>5902846016243</t>
  </si>
  <si>
    <t>https://sklep.kobi.pl/produkt/led-t8-22w-150cm-6500k-premium</t>
  </si>
  <si>
    <t>5902846016250</t>
  </si>
  <si>
    <t>https://sklep.kobi.pl/produkt/led-t8-8w-60cm-4000k-led2b</t>
  </si>
  <si>
    <t>5902846016267</t>
  </si>
  <si>
    <t>https://sklep.kobi.pl/produkt/led-t8-8w-60cm-6500k-led2b</t>
  </si>
  <si>
    <t>5902846016274</t>
  </si>
  <si>
    <t>https://sklep.kobi.pl/produkt/led-t8-16w-120cm-4000k-led2b</t>
  </si>
  <si>
    <t>5902846016281</t>
  </si>
  <si>
    <t>https://sklep.kobi.pl/produkt/led-t8-16w-120cm-6500k-led2b</t>
  </si>
  <si>
    <t>5902846016724</t>
  </si>
  <si>
    <t>https://sklep.kobi.pl/produkt/led-insert-65w-3000k-milky</t>
  </si>
  <si>
    <t>5902846016731</t>
  </si>
  <si>
    <t>https://sklep.kobi.pl/produkt/led-insert-65w-4000k-milky</t>
  </si>
  <si>
    <t>5902846016748</t>
  </si>
  <si>
    <t>https://sklep.kobi.pl/produkt/led-insert-65w-6000k-milky</t>
  </si>
  <si>
    <t>5902846016489</t>
  </si>
  <si>
    <t>https://sklep.kobi.pl/produkt/led-fgs-8w-e27-3000k</t>
  </si>
  <si>
    <t>5902846017226</t>
  </si>
  <si>
    <t>https://sklep.kobi.pl/produkt/led-g4-25w-4000k</t>
  </si>
  <si>
    <t>5902846016984</t>
  </si>
  <si>
    <t>https://sklep.kobi.pl/produkt/led-g4-18w-4000k</t>
  </si>
  <si>
    <t>5902846015888</t>
  </si>
  <si>
    <t>https://sklep.kobi.pl/produkt/zestaw-led-hermetic-2x120-t8-16w-4000k</t>
  </si>
  <si>
    <t>5902846016847</t>
  </si>
  <si>
    <t>https://sklep.kobi.pl/produkt/zestaw-led-hermetic-2x120-t8-16w-6500k</t>
  </si>
  <si>
    <t>5902846017240</t>
  </si>
  <si>
    <t>https://sklep.kobi.pl/produkt/oprawa-helios-lx-1x75-z-czujnikiem-pl</t>
  </si>
  <si>
    <t>5902846016960</t>
  </si>
  <si>
    <t>https://sklep.kobi.pl/produkt/led-fgs-7w-e27-4000k</t>
  </si>
  <si>
    <t>5902846016977</t>
  </si>
  <si>
    <t>https://sklep.kobi.pl/produkt/led-fgs-8w-e27-4000k</t>
  </si>
  <si>
    <t>5902846017400</t>
  </si>
  <si>
    <t>https://sklep.kobi.pl/produkt/led-correa-24w-3000k</t>
  </si>
  <si>
    <t>5902846016854</t>
  </si>
  <si>
    <t>https://sklep.kobi.pl/produkt/led-negro-36w-4000k-pl</t>
  </si>
  <si>
    <t>5902846017011</t>
  </si>
  <si>
    <t>https://sklep.kobi.pl/produkt/oprawa-do-nabudowania-trio-white-1xgu10</t>
  </si>
  <si>
    <t>5902846017004</t>
  </si>
  <si>
    <t>https://sklep.kobi.pl/produkt/oprawa-do-nabudowania-trio-black-1xgu10</t>
  </si>
  <si>
    <t>5902846016861</t>
  </si>
  <si>
    <t>https://sklep.kobi.pl/produkt/led-negro-36w-6000k</t>
  </si>
  <si>
    <t>5902846017387</t>
  </si>
  <si>
    <t>https://sklep.kobi.pl/produkt/czujnik-zmierzchowy-lx501</t>
  </si>
  <si>
    <t>5902846017516</t>
  </si>
  <si>
    <t>https://sklep.kobi.pl/produkt/led-gu10-7w-4000k-led2b</t>
  </si>
  <si>
    <t>5902846017431</t>
  </si>
  <si>
    <t>https://sklep.kobi.pl/produkt/led-gs-10w-e27-3000k-led2b</t>
  </si>
  <si>
    <t>5902846017554</t>
  </si>
  <si>
    <t>https://sklep.kobi.pl/produkt/led-mb-7w-e14-3000k-led2b</t>
  </si>
  <si>
    <t>5902846017486</t>
  </si>
  <si>
    <t>https://sklep.kobi.pl/produkt/led-mb-7w-e14-4000k-led2b</t>
  </si>
  <si>
    <t>5902846017493</t>
  </si>
  <si>
    <t>https://sklep.kobi.pl/produkt/led-mb-7w-e27-4000k-led2b</t>
  </si>
  <si>
    <t>5902846017530</t>
  </si>
  <si>
    <t>https://sklep.kobi.pl/produkt/led-sw-7w-e14-3000k-led2b</t>
  </si>
  <si>
    <t>5902846017509</t>
  </si>
  <si>
    <t>https://sklep.kobi.pl/produkt/led-sw-7w-e14-4000k-led2b</t>
  </si>
  <si>
    <t>5902846017561</t>
  </si>
  <si>
    <t>https://sklep.kobi.pl/produkt/led-sw-7w-e27-3000k-led2b</t>
  </si>
  <si>
    <t>5902846017578</t>
  </si>
  <si>
    <t>https://sklep.kobi.pl/produkt/led-sw-7w-e27-4000k-led2b</t>
  </si>
  <si>
    <t>5902846017691</t>
  </si>
  <si>
    <t>https://sklep.kobi.pl/produkt/led-capri-40w-60x60-4000k</t>
  </si>
  <si>
    <t>5902846017707</t>
  </si>
  <si>
    <t>https://sklep.kobi.pl/produkt/led-capri-40w-120x30-4000k</t>
  </si>
  <si>
    <t>5902846017547</t>
  </si>
  <si>
    <t>https://sklep.kobi.pl/produkt/led-mb-7w-e27-3000k-led2b</t>
  </si>
  <si>
    <t>5902846017868</t>
  </si>
  <si>
    <t>9405 30 00</t>
  </si>
  <si>
    <t>https://sklep.kobi.pl/produkt/lampki-choinkowe-k100g-ip44-biala</t>
  </si>
  <si>
    <t>5902846017875</t>
  </si>
  <si>
    <t>https://sklep.kobi.pl/produkt/lampki-choinkowe-k100g-ip44-multi</t>
  </si>
  <si>
    <t>5902846018094</t>
  </si>
  <si>
    <t>https://sklep.kobi.pl/produkt/lampki-choinkowe-k100-ip44-multi</t>
  </si>
  <si>
    <t>5902846018087</t>
  </si>
  <si>
    <t>https://sklep.kobi.pl/produkt/lampki-choinkowe-k100-ip44-biala</t>
  </si>
  <si>
    <t>5902846018124</t>
  </si>
  <si>
    <t>https://sklep.kobi.pl/produkt/oprawa-led-mh-10w-czarna-3000k-led2b</t>
  </si>
  <si>
    <t>5902846018131</t>
  </si>
  <si>
    <t>https://sklep.kobi.pl/produkt/oprawa-led-mh-10w-czarna-6000k-led2b</t>
  </si>
  <si>
    <t>5902846018155</t>
  </si>
  <si>
    <t>https://sklep.kobi.pl/produkt/oprawa-led-mh-20w-czarna-6000k-led2b</t>
  </si>
  <si>
    <t>5902846018148</t>
  </si>
  <si>
    <t>https://sklep.kobi.pl/produkt/oprawa-led-mh-20w-czarna-3000k-led2b</t>
  </si>
  <si>
    <t>5902846018162</t>
  </si>
  <si>
    <t>https://sklep.kobi.pl/produkt/oprawa-led-mh-30w-czarna-3000k-led2b</t>
  </si>
  <si>
    <t>5902846018193</t>
  </si>
  <si>
    <t>https://sklep.kobi.pl/produkt/oprawa-led-mh-50w-czarna-6000k-led2b</t>
  </si>
  <si>
    <t>5902846018179</t>
  </si>
  <si>
    <t>https://sklep.kobi.pl/produkt/oprawa-led-mh-30w-czarna-6000k-led2b</t>
  </si>
  <si>
    <t>5902846018315</t>
  </si>
  <si>
    <t>https://sklep.kobi.pl/produkt/oprawa-led-mh-20w-biala-3000k-led2b</t>
  </si>
  <si>
    <t>5902846018322</t>
  </si>
  <si>
    <t>https://sklep.kobi.pl/produkt/oprawa-led-mh-20w-biala-6000k-led2b</t>
  </si>
  <si>
    <t>5902846018339</t>
  </si>
  <si>
    <t>https://sklep.kobi.pl/produkt/oprawa-led-mh-30w-biala-3000k-led2b</t>
  </si>
  <si>
    <t>5902846018346</t>
  </si>
  <si>
    <t>https://sklep.kobi.pl/produkt/oprawa-led-mh-30w-biala-6000k-led2b</t>
  </si>
  <si>
    <t>5902846018353</t>
  </si>
  <si>
    <t>https://sklep.kobi.pl/produkt/oprawa-led-mh-50w-biala-3000k-led2b</t>
  </si>
  <si>
    <t>5902846018360</t>
  </si>
  <si>
    <t>https://sklep.kobi.pl/produkt/oprawa-led-mh-50w-biala-6000k-led2b</t>
  </si>
  <si>
    <t>5902846018216</t>
  </si>
  <si>
    <t>https://sklep.kobi.pl/produkt/oprawa-led-mhc-10w-czarna-3000k-led2b</t>
  </si>
  <si>
    <t>5902846018223</t>
  </si>
  <si>
    <t>https://sklep.kobi.pl/produkt/oprawa-led-mhc-10w-czarna-6000k-led2b</t>
  </si>
  <si>
    <t>5902846018230</t>
  </si>
  <si>
    <t>https://sklep.kobi.pl/produkt/oprawa-led-mhc-20w-czarna-3000k-led2b</t>
  </si>
  <si>
    <t>5902846018247</t>
  </si>
  <si>
    <t>https://sklep.kobi.pl/produkt/oprawa-led-mhc-20w-czarna-6000k-led2b</t>
  </si>
  <si>
    <t>5902846018254</t>
  </si>
  <si>
    <t>https://sklep.kobi.pl/produkt/oprawa-led-mhc-30w-czarna-3000k-led2b</t>
  </si>
  <si>
    <t>5902846018261</t>
  </si>
  <si>
    <t>https://sklep.kobi.pl/produkt/oprawa-led-mhc-30w-czarna-6000k-led2b</t>
  </si>
  <si>
    <t>5902846018278</t>
  </si>
  <si>
    <t>https://sklep.kobi.pl/produkt/oprawa-led-mhc-50w-czarna-3000k-led2b</t>
  </si>
  <si>
    <t>5902846018285</t>
  </si>
  <si>
    <t>https://sklep.kobi.pl/produkt/oprawa-led-mhc-50w-czarna-6000k-led2b</t>
  </si>
  <si>
    <t>5902846018377</t>
  </si>
  <si>
    <t>https://sklep.kobi.pl/produkt/oprawa-led-mhc-10w-biala-3000k-led2b</t>
  </si>
  <si>
    <t>5902846018384</t>
  </si>
  <si>
    <t>https://sklep.kobi.pl/produkt/oprawa-led-mhc-10w-biala-6000k-led2b</t>
  </si>
  <si>
    <t>5902846018391</t>
  </si>
  <si>
    <t>https://sklep.kobi.pl/produkt/oprawa-led-mhc-20w-biala-3000k-led2b</t>
  </si>
  <si>
    <t>5902846018407</t>
  </si>
  <si>
    <t>https://sklep.kobi.pl/produkt/oprawa-led-mhc-20w-biala-6000k-led2b</t>
  </si>
  <si>
    <t>5902846018414</t>
  </si>
  <si>
    <t>https://sklep.kobi.pl/produkt/oprawa-led-mhc-30w-biala-3000k-led2b</t>
  </si>
  <si>
    <t>5902846018421</t>
  </si>
  <si>
    <t>https://sklep.kobi.pl/produkt/oprawa-led-mhc-30w-biala-6000k-led2b</t>
  </si>
  <si>
    <t>5902846018438</t>
  </si>
  <si>
    <t>https://sklep.kobi.pl/produkt/oprawa-led-mhc-50w-biala-3000k-led2b</t>
  </si>
  <si>
    <t>5902846018445</t>
  </si>
  <si>
    <t>https://sklep.kobi.pl/produkt/oprawa-led-mhc-50w-biala-6000k-led2b</t>
  </si>
  <si>
    <t>5902846018650</t>
  </si>
  <si>
    <t>https://sklep.kobi.pl/produkt/led-capri-premium-40w-60x60-4000k</t>
  </si>
  <si>
    <t>5902846016298</t>
  </si>
  <si>
    <t>https://sklep.kobi.pl/produkt/led-t8-22w-150cm-4000k-led2b</t>
  </si>
  <si>
    <t>5902846016304</t>
  </si>
  <si>
    <t>https://sklep.kobi.pl/produkt/led-t8-22w-150cm-6500k-led2b</t>
  </si>
  <si>
    <t>5902846017462</t>
  </si>
  <si>
    <t>https://sklep.kobi.pl/produkt/led-gs-10w-e27-4000k-led2b-skasuj</t>
  </si>
  <si>
    <t>5902846017448</t>
  </si>
  <si>
    <t>https://sklep.kobi.pl/produkt/led-gs-12w-e27-3000k-led2b</t>
  </si>
  <si>
    <t>5902846017479</t>
  </si>
  <si>
    <t>https://sklep.kobi.pl/produkt/led-gs-12w-e27-4000k-led2b-</t>
  </si>
  <si>
    <t>5902846017424</t>
  </si>
  <si>
    <t>https://sklep.kobi.pl/produkt/led-gs-7w-e27-3000k-led2b</t>
  </si>
  <si>
    <t>5902846017455</t>
  </si>
  <si>
    <t>https://sklep.kobi.pl/produkt/led-gs-7w-e27-4000k-led2b-wykasuj</t>
  </si>
  <si>
    <t>5902846018186</t>
  </si>
  <si>
    <t>https://sklep.kobi.pl/produkt/oprawa-led-mh-50w-czarna-3000k-led2b</t>
  </si>
  <si>
    <t>5902846018209</t>
  </si>
  <si>
    <t>https://sklep.kobi.pl/produkt/oprawa-led-mh-100w-czarna-6000k-led2b</t>
  </si>
  <si>
    <t>5902846018292</t>
  </si>
  <si>
    <t>https://sklep.kobi.pl/produkt/oprawa-led-mh-10w-biala-3000k-led2b</t>
  </si>
  <si>
    <t>5902846018308</t>
  </si>
  <si>
    <t>https://sklep.kobi.pl/produkt/oprawa-led-mh-10w-biala-6000k-led2b</t>
  </si>
  <si>
    <t>5902846016199</t>
  </si>
  <si>
    <t>https://sklep.kobi.pl/produkt/led-t8-9w-60cm-4000k-premium-</t>
  </si>
  <si>
    <t>5902846016205</t>
  </si>
  <si>
    <t>https://sklep.kobi.pl/produkt/led-t8-9w-60cm-6500k-premium</t>
  </si>
  <si>
    <t>5902846016212</t>
  </si>
  <si>
    <t>https://sklep.kobi.pl/produkt/led-t8-18w-120cm-4000k-premium-</t>
  </si>
  <si>
    <t>5902846018827</t>
  </si>
  <si>
    <t>https://sklep.kobi.pl/produkt/ramka-nt-do-panelu-led-60x60</t>
  </si>
  <si>
    <t>5902846018872</t>
  </si>
  <si>
    <t>https://sklep.kobi.pl/produkt/linka-do-panelu-led</t>
  </si>
  <si>
    <t>5902846018896</t>
  </si>
  <si>
    <t>https://sklep.kobi.pl/produkt/led-t8-8w-60cm-3000k-led2b</t>
  </si>
  <si>
    <t>5902846018902</t>
  </si>
  <si>
    <t>https://sklep.kobi.pl/produkt/led-t8-16w-120cm-3000k-led2b</t>
  </si>
  <si>
    <t>5902846017523</t>
  </si>
  <si>
    <t>https://sklep.kobi.pl/produkt/led-gu10-7w-3000k-led2b</t>
  </si>
  <si>
    <t>5902846018933</t>
  </si>
  <si>
    <t>https://sklep.kobi.pl/produkt/led-capri-premium-40w-60x60-4000k-ugr19</t>
  </si>
  <si>
    <t>5902846019107</t>
  </si>
  <si>
    <t>https://sklep.kobi.pl/produkt/led-gu10-7w-3000k-premium</t>
  </si>
  <si>
    <t>5902846019114</t>
  </si>
  <si>
    <t>https://sklep.kobi.pl/produkt/led-gu10-7w-4000k-premium</t>
  </si>
  <si>
    <t>5902846019121</t>
  </si>
  <si>
    <t>https://sklep.kobi.pl/produkt/led-gu10-7w-6500k-premium</t>
  </si>
  <si>
    <t>5902846018681</t>
  </si>
  <si>
    <t>https://sklep.kobi.pl/produkt/led-gs-18w-e27-3000k</t>
  </si>
  <si>
    <t>5902846013662</t>
  </si>
  <si>
    <t>https://sklep.kobi.pl/produkt/led-sw-8w-e14-3000k-premium-dim</t>
  </si>
  <si>
    <t>5902846013679</t>
  </si>
  <si>
    <t>https://sklep.kobi.pl/produkt/led-sw-8w-e14-4000k-premium-dim</t>
  </si>
  <si>
    <t>5902846019138</t>
  </si>
  <si>
    <t>https://sklep.kobi.pl/produkt/oprawa-lahti-10w-3000k-black</t>
  </si>
  <si>
    <t>5902846019145</t>
  </si>
  <si>
    <t>https://sklep.kobi.pl/produkt/oprawa-lahti-14w-3000k-black</t>
  </si>
  <si>
    <t>5902846013761</t>
  </si>
  <si>
    <t>https://sklep.kobi.pl/produkt/ramka-nt-do-panelu-led-30x120-klik</t>
  </si>
  <si>
    <t>5902846018834</t>
  </si>
  <si>
    <t>https://sklep.kobi.pl/produkt/ramka-nt-do-panelu-led-30x120</t>
  </si>
  <si>
    <t>5902201300369</t>
  </si>
  <si>
    <t>https://sklep.kobi.pl/produkt/smart-led-kami-23w-4000k</t>
  </si>
  <si>
    <t>5902201300390</t>
  </si>
  <si>
    <t>https://sklep.kobi.pl/produkt/smart-socket-wifi</t>
  </si>
  <si>
    <t>5902846019459</t>
  </si>
  <si>
    <t>https://sklep.kobi.pl/produkt/led-tramo-300-2835-ip65-red-5m</t>
  </si>
  <si>
    <t>5902846019244</t>
  </si>
  <si>
    <t>https://sklep.kobi.pl/produkt/podszafkowa-oprawa-led-wl-14w-nb</t>
  </si>
  <si>
    <t>5902846019305</t>
  </si>
  <si>
    <t>https://sklep.kobi.pl/produkt/solar-led-mhcs-10w-4000k</t>
  </si>
  <si>
    <t>5902201300338</t>
  </si>
  <si>
    <t>https://sklep.kobi.pl/produkt/led-fmb-1w-e27-3000k</t>
  </si>
  <si>
    <t>5902846019343</t>
  </si>
  <si>
    <t>https://sklep.kobi.pl/produkt/girlanda-mimosa-10m-10xe27</t>
  </si>
  <si>
    <t>5902846019350</t>
  </si>
  <si>
    <t>https://sklep.kobi.pl/produkt/girlanda-mimosa-10m-20xe27</t>
  </si>
  <si>
    <t>5902846019367</t>
  </si>
  <si>
    <t>https://sklep.kobi.pl/produkt/girlanda-mimosa-20m-20xe27</t>
  </si>
  <si>
    <t>5902846019473</t>
  </si>
  <si>
    <t>8414 51 00</t>
  </si>
  <si>
    <t>https://sklep.kobi.pl/produkt/wentylator-podlogowy-roto-wp-45w</t>
  </si>
  <si>
    <t>5902201300727</t>
  </si>
  <si>
    <t>https://sklep.kobi.pl/produkt/led-gu10-5w-3000k-premium</t>
  </si>
  <si>
    <t>5902201300734</t>
  </si>
  <si>
    <t>https://sklep.kobi.pl/produkt/led-gu10-5w-4000k-premium</t>
  </si>
  <si>
    <t>5902201300741</t>
  </si>
  <si>
    <t>https://sklep.kobi.pl/produkt/led-gu10-5w-6500k-premium</t>
  </si>
  <si>
    <t>5902846013006</t>
  </si>
  <si>
    <t>https://sklep.kobi.pl/produkt/led-mb-9w-e27-6000k-zb-premium</t>
  </si>
  <si>
    <t>5902846016496</t>
  </si>
  <si>
    <t>https://sklep.kobi.pl/produkt/led-g4-18w-3000k</t>
  </si>
  <si>
    <t>5902846015277</t>
  </si>
  <si>
    <t>https://sklep.kobi.pl/produkt/led-mb-45w-e27-4000k</t>
  </si>
  <si>
    <t>5902846018698</t>
  </si>
  <si>
    <t>https://sklep.kobi.pl/produkt/led-gs-18w-e27-4000k</t>
  </si>
  <si>
    <t>5902846018704</t>
  </si>
  <si>
    <t>https://sklep.kobi.pl/produkt/led-gs-18w-e27-6000k</t>
  </si>
  <si>
    <t>5902201300376</t>
  </si>
  <si>
    <t>https://sklep.kobi.pl/produkt/smart-led-gs-85w-e27-rgb-ww-wifi</t>
  </si>
  <si>
    <t>5902201300437</t>
  </si>
  <si>
    <t>https://sklep.kobi.pl/produkt/lampa-ogrodowa-quazar-17-szara</t>
  </si>
  <si>
    <t>5902201300420</t>
  </si>
  <si>
    <t>https://sklep.kobi.pl/produkt/lampa-ogrodowa-quazar-17-czarna</t>
  </si>
  <si>
    <t>5902201300451</t>
  </si>
  <si>
    <t>https://sklep.kobi.pl/produkt/lampa-ogrodowa-quazar-18-szara</t>
  </si>
  <si>
    <t>5902201300444</t>
  </si>
  <si>
    <t>https://sklep.kobi.pl/produkt/lampa-ogrodowa-quazar-18-czarna</t>
  </si>
  <si>
    <t>5902846019480</t>
  </si>
  <si>
    <t>https://sklep.kobi.pl/produkt/wentylator-stolowy-roto-ws-40w</t>
  </si>
  <si>
    <t>5902201300758</t>
  </si>
  <si>
    <t>https://sklep.kobi.pl/produkt/led-gu10-5w-38st-3000k-premium</t>
  </si>
  <si>
    <t>5902201300765</t>
  </si>
  <si>
    <t>https://sklep.kobi.pl/produkt/led-gu10-5w-38st-4000k-premium</t>
  </si>
  <si>
    <t>5902201300772</t>
  </si>
  <si>
    <t>https://sklep.kobi.pl/produkt/led-gu10-5w-38st-6500k-premium</t>
  </si>
  <si>
    <t>5902201300628</t>
  </si>
  <si>
    <t>https://sklep.kobi.pl/produkt/led-camaro-40w-60x60-4000k-led2b</t>
  </si>
  <si>
    <t>5902201300468</t>
  </si>
  <si>
    <t>https://sklep.kobi.pl/produkt/oprawa-led-mh-10w-czarna-4000k-led2b</t>
  </si>
  <si>
    <t>5902201300475</t>
  </si>
  <si>
    <t>https://sklep.kobi.pl/produkt/oprawa-led-mh-20w-czarna-4000k-led2b</t>
  </si>
  <si>
    <t>5902201300482</t>
  </si>
  <si>
    <t>https://sklep.kobi.pl/produkt/oprawa-led-mh-30w-czarna-4000k-led2b</t>
  </si>
  <si>
    <t>5902201300499</t>
  </si>
  <si>
    <t>https://sklep.kobi.pl/produkt/oprawa-led-mh-50w-czarna-4000k-led2b</t>
  </si>
  <si>
    <t>5902201300505</t>
  </si>
  <si>
    <t>https://sklep.kobi.pl/produkt/oprawa-led-mhc-10w-czarna-4000k-led2b</t>
  </si>
  <si>
    <t>5902201300512</t>
  </si>
  <si>
    <t>https://sklep.kobi.pl/produkt/oprawa-led-mhc-20w-czarna-4000k-led2b</t>
  </si>
  <si>
    <t>5902201300529</t>
  </si>
  <si>
    <t>https://sklep.kobi.pl/produkt/oprawa-led-mhc-30w-czarna-4000k-led2b</t>
  </si>
  <si>
    <t>5902201300536</t>
  </si>
  <si>
    <t>https://sklep.kobi.pl/produkt/oprawa-led-mhc-50w-czarna-4000k-led2b</t>
  </si>
  <si>
    <t>5902846019060</t>
  </si>
  <si>
    <t>https://sklep.kobi.pl/produkt/led-capri-premium-40w120x30-4000k-ugr19</t>
  </si>
  <si>
    <t>5902201300888</t>
  </si>
  <si>
    <t>https://sklep.kobi.pl/produkt/led-g9-6w-3000k</t>
  </si>
  <si>
    <t>5902201300895</t>
  </si>
  <si>
    <t>https://sklep.kobi.pl/produkt/led-g9-6w-4000k</t>
  </si>
  <si>
    <t>5902201300901</t>
  </si>
  <si>
    <t>https://sklep.kobi.pl/produkt/led-g9-6w-6000k</t>
  </si>
  <si>
    <t>5902201300932</t>
  </si>
  <si>
    <t>https://sklep.kobi.pl/produkt/led-gu10-7w-6000k-led2b</t>
  </si>
  <si>
    <t>5902846018766</t>
  </si>
  <si>
    <t>https://sklep.kobi.pl/produkt/led-gs-7w-e27-6000k-led2b</t>
  </si>
  <si>
    <t>5902846018780</t>
  </si>
  <si>
    <t>https://sklep.kobi.pl/produkt/led-gs-12w-e27-6000k-led2b</t>
  </si>
  <si>
    <t>5902201301625</t>
  </si>
  <si>
    <t>https://sklep.kobi.pl/produkt/led-t-17w-e14-4000k</t>
  </si>
  <si>
    <t>5902201301632</t>
  </si>
  <si>
    <t>https://sklep.kobi.pl/produkt/led-t-42w-e14-4000k</t>
  </si>
  <si>
    <t>5902201301649</t>
  </si>
  <si>
    <t>https://sklep.kobi.pl/produkt/opr-oswietleniowa-romero-2xe27-okragla-c</t>
  </si>
  <si>
    <t>5902201301663</t>
  </si>
  <si>
    <t>https://sklep.kobi.pl/produkt/opr-osw-samira-b-2xe27-kwadrat-black</t>
  </si>
  <si>
    <t>5902201301656</t>
  </si>
  <si>
    <t>https://sklep.kobi.pl/produkt/opr-osw-samira-s-2xe27-kwadrat-black</t>
  </si>
  <si>
    <t>5902201301557</t>
  </si>
  <si>
    <t>https://sklep.kobi.pl/produkt/led-fst64-4w-e27-2700k-flex</t>
  </si>
  <si>
    <t>5902201301564</t>
  </si>
  <si>
    <t>https://sklep.kobi.pl/produkt/led-fg95-4w-e27-2700k-flex</t>
  </si>
  <si>
    <t>5902201301595</t>
  </si>
  <si>
    <t>https://sklep.kobi.pl/produkt/led-rio-high-bay-100w-4000k</t>
  </si>
  <si>
    <t>5902201301601</t>
  </si>
  <si>
    <t>https://sklep.kobi.pl/produkt/led-rio-high-bay-150w-4000k</t>
  </si>
  <si>
    <t>5902201301618</t>
  </si>
  <si>
    <t>https://sklep.kobi.pl/produkt/led-rio-high-bay-200w-4000k</t>
  </si>
  <si>
    <t>5902201301090</t>
  </si>
  <si>
    <t>https://sklep.kobi.pl/produkt/led-tramo-300-2835-ip65-blue-5m</t>
  </si>
  <si>
    <t>5902201301151</t>
  </si>
  <si>
    <t>https://sklep.kobi.pl/produkt/led-tramo-300-2835-ip65-green-5m</t>
  </si>
  <si>
    <t>5902201301083</t>
  </si>
  <si>
    <t>https://sklep.kobi.pl/produkt/led-tramo-300-2835-ip20-red-5m</t>
  </si>
  <si>
    <t>5902201301106</t>
  </si>
  <si>
    <t>https://sklep.kobi.pl/produkt/led-tramo-300-2835-ip20-blue-5m</t>
  </si>
  <si>
    <t>5902201301144</t>
  </si>
  <si>
    <t>https://sklep.kobi.pl/produkt/led-tramo-300-2835-ip20-green-5m</t>
  </si>
  <si>
    <t>5902201301212</t>
  </si>
  <si>
    <t>https://sklep.kobi.pl/produkt/led-sigaro-circle-pt-6w-4000k-premium</t>
  </si>
  <si>
    <t>5902201301229</t>
  </si>
  <si>
    <t>https://sklep.kobi.pl/produkt/led-sigaro-circle-pt-12w-4000k-premium</t>
  </si>
  <si>
    <t>5902201301236</t>
  </si>
  <si>
    <t>https://sklep.kobi.pl/produkt/led-sigaro-circle-pt-18w-4000k-premium</t>
  </si>
  <si>
    <t>5902201301281</t>
  </si>
  <si>
    <t>https://sklep.kobi.pl/produkt/led-sigaro-square-24w-4000k-premium</t>
  </si>
  <si>
    <t>5902135124987</t>
  </si>
  <si>
    <t>https://sklep.kobi.pl/produkt/zasilacz-desktop-12v-72w-60a</t>
  </si>
  <si>
    <t>5902201301496</t>
  </si>
  <si>
    <t>https://sklep.kobi.pl/produkt/led-sw-15w-e14-3000k</t>
  </si>
  <si>
    <t>5902201301502</t>
  </si>
  <si>
    <t>https://sklep.kobi.pl/produkt/led-sw-15w-e14-4000k</t>
  </si>
  <si>
    <t>5902201301519</t>
  </si>
  <si>
    <t>https://sklep.kobi.pl/produkt/led-sw-15w-e14-6000k</t>
  </si>
  <si>
    <t>5902201301175</t>
  </si>
  <si>
    <t>https://sklep.kobi.pl/produkt/led-tramo-300-2835-ip65-yellow-5m</t>
  </si>
  <si>
    <t>5902201301168</t>
  </si>
  <si>
    <t>https://sklep.kobi.pl/produkt/led-tramo-300-2835-ip20-yellow-5m</t>
  </si>
  <si>
    <t>5902201301847</t>
  </si>
  <si>
    <t>https://sklep.kobi.pl/produkt/led-solaris-2-55w-4000k</t>
  </si>
  <si>
    <t>5902201301854</t>
  </si>
  <si>
    <t>https://sklep.kobi.pl/produkt/led-solaris-2s-55w-4000k</t>
  </si>
  <si>
    <t>5902201301861</t>
  </si>
  <si>
    <t>https://sklep.kobi.pl/produkt/led-solaris-3-55w-4000k</t>
  </si>
  <si>
    <t>5902201301878</t>
  </si>
  <si>
    <t>https://sklep.kobi.pl/produkt/led-solaris-3s-55w-4000k</t>
  </si>
  <si>
    <t>5902201302264</t>
  </si>
  <si>
    <t>8507 60 00</t>
  </si>
  <si>
    <t>https://sklep.kobi.pl/produkt/bateria-do-solar-led-mhc-mhcs-10w</t>
  </si>
  <si>
    <t>5902201302257</t>
  </si>
  <si>
    <t>https://sklep.kobi.pl/produkt/bateria-do-solar-led-mhc-5w</t>
  </si>
  <si>
    <t>5902201302271</t>
  </si>
  <si>
    <t>https://sklep.kobi.pl/produkt/bateria-do-solar-led-street-15w</t>
  </si>
  <si>
    <t>5902201301830</t>
  </si>
  <si>
    <t>https://sklep.kobi.pl/produkt/led-solaris-25w-4000k</t>
  </si>
  <si>
    <t>5902846017790</t>
  </si>
  <si>
    <t>https://sklep.kobi.pl/produkt/led-hermes-2x120-led2b</t>
  </si>
  <si>
    <t>5902201301243</t>
  </si>
  <si>
    <t>https://sklep.kobi.pl/produkt/led-sigaro-circle-pt-24w-4000k-premium</t>
  </si>
  <si>
    <t>5902201301250</t>
  </si>
  <si>
    <t>https://sklep.kobi.pl/produkt/led-sigaro-circle-18w-4000k-premium</t>
  </si>
  <si>
    <t>5902201301267</t>
  </si>
  <si>
    <t>https://sklep.kobi.pl/produkt/led-sigaro-circle-24w-4000k-premium</t>
  </si>
  <si>
    <t>5902201301274</t>
  </si>
  <si>
    <t>https://sklep.kobi.pl/produkt/led-sigaro-square-18w-4000k-premium</t>
  </si>
  <si>
    <t>5902201301731</t>
  </si>
  <si>
    <t>https://sklep.kobi.pl/produkt/wentylator-podlogowy-viento-45w-bialy</t>
  </si>
  <si>
    <t>5902201301748</t>
  </si>
  <si>
    <t>https://sklep.kobi.pl/produkt/wentylator-podlogowy-viento-45w-czarny</t>
  </si>
  <si>
    <t>5902201301892</t>
  </si>
  <si>
    <t>https://sklep.kobi.pl/produkt/led-riko-2x4w-3000k-white</t>
  </si>
  <si>
    <t>5902201301885</t>
  </si>
  <si>
    <t>https://sklep.kobi.pl/produkt/led-riko-2x4w-3000k-black</t>
  </si>
  <si>
    <t>5902201300949</t>
  </si>
  <si>
    <t>https://sklep.kobi.pl/produkt/led-mb-7w-e14-6000k-led2b</t>
  </si>
  <si>
    <t>5902201300956</t>
  </si>
  <si>
    <t>https://sklep.kobi.pl/produkt/led-mb-7w-e27-6000k-led2b</t>
  </si>
  <si>
    <t>5902201300963</t>
  </si>
  <si>
    <t>https://sklep.kobi.pl/produkt/led-sw-7w-e14-6000k-led2b</t>
  </si>
  <si>
    <t>5902201300970</t>
  </si>
  <si>
    <t>https://sklep.kobi.pl/produkt/led-sw-7w-e27-6000k-led2b</t>
  </si>
  <si>
    <t>5902201301939</t>
  </si>
  <si>
    <t>https://sklep.kobi.pl/produkt/smart-led-gu10-5w-rgb-ww-wifi</t>
  </si>
  <si>
    <t>5902201301960</t>
  </si>
  <si>
    <t>https://sklep.kobi.pl/produkt/led-gu10-3w-3000k-premium</t>
  </si>
  <si>
    <t>5902201301977</t>
  </si>
  <si>
    <t>https://sklep.kobi.pl/produkt/led-gu10-3w-4000k-premium</t>
  </si>
  <si>
    <t>5902201301984</t>
  </si>
  <si>
    <t>https://sklep.kobi.pl/produkt/led-gu10-3w-6200k-premium</t>
  </si>
  <si>
    <t>5902201301991</t>
  </si>
  <si>
    <t>https://sklep.kobi.pl/produkt/led-gs-9w-e27-3000k-premium</t>
  </si>
  <si>
    <t>5902201302004</t>
  </si>
  <si>
    <t>https://sklep.kobi.pl/produkt/led-gs-11w-e27-3000k-premium</t>
  </si>
  <si>
    <t>5902201302103</t>
  </si>
  <si>
    <t>https://sklep.kobi.pl/produkt/uchwyt-do-rio-hb-100w-150w-200w</t>
  </si>
  <si>
    <t>5902201302127</t>
  </si>
  <si>
    <t>https://sklep.kobi.pl/produkt/solar-led-ncs-10w-6500k-led2b</t>
  </si>
  <si>
    <t>5902201302134</t>
  </si>
  <si>
    <t>https://sklep.kobi.pl/produkt/solar-led-ncs-20w-6500k-led2b</t>
  </si>
  <si>
    <t>5902201302141</t>
  </si>
  <si>
    <t>https://sklep.kobi.pl/produkt/solar-led-ncs-30w-6500k-led2b</t>
  </si>
  <si>
    <t>5902201302349</t>
  </si>
  <si>
    <t>https://sklep.kobi.pl/produkt/led-gs-9w-e27-3000k-lx-premium</t>
  </si>
  <si>
    <t>5902201304190</t>
  </si>
  <si>
    <t>https://sklep.kobi.pl/produkt/zasilacz-desktop-12v-30w-25a</t>
  </si>
  <si>
    <t>5902201304206</t>
  </si>
  <si>
    <t>https://sklep.kobi.pl/produkt/zasilacz-desktop-12v-36w-30a</t>
  </si>
  <si>
    <t>5902201304213</t>
  </si>
  <si>
    <t>https://sklep.kobi.pl/produkt/zasilacz-desktop-12v-48w-40a</t>
  </si>
  <si>
    <t>5902201302288</t>
  </si>
  <si>
    <t>https://sklep.kobi.pl/produkt/led-j78-4w-r7s-3000k</t>
  </si>
  <si>
    <t>5902201302295</t>
  </si>
  <si>
    <t>https://sklep.kobi.pl/produkt/solar-led-sparkle-012w</t>
  </si>
  <si>
    <t>5902201303612</t>
  </si>
  <si>
    <t>https://sklep.kobi.pl/produkt/led-mhn-30w-4000k</t>
  </si>
  <si>
    <t>5902201303629</t>
  </si>
  <si>
    <t>https://sklep.kobi.pl/produkt/led-mhn-30w-6500k</t>
  </si>
  <si>
    <t>5902201303650</t>
  </si>
  <si>
    <t>https://sklep.kobi.pl/produkt/led-mhn-50w-6500k</t>
  </si>
  <si>
    <t>5902846018773</t>
  </si>
  <si>
    <t>https://sklep.kobi.pl/produkt/led-gs-10w-e27-6000k-led2b</t>
  </si>
  <si>
    <t>5902201303360</t>
  </si>
  <si>
    <t>https://sklep.kobi.pl/produkt/led-cortez-3-18w-4000k</t>
  </si>
  <si>
    <t>5902201303377</t>
  </si>
  <si>
    <t>https://sklep.kobi.pl/produkt/led-cortez-3-36w-4000k</t>
  </si>
  <si>
    <t>5902201303384</t>
  </si>
  <si>
    <t>https://sklep.kobi.pl/produkt/led-cortez-3-60w-4000k</t>
  </si>
  <si>
    <t>5902201303872</t>
  </si>
  <si>
    <t>https://sklep.kobi.pl/produkt/led-zoe-12w-4000k-white</t>
  </si>
  <si>
    <t>5902201303889</t>
  </si>
  <si>
    <t>https://sklep.kobi.pl/produkt/led-zoe-18w-4000k-white</t>
  </si>
  <si>
    <t>5902201303896</t>
  </si>
  <si>
    <t>https://sklep.kobi.pl/produkt/led-zoe-24w-4000k-white</t>
  </si>
  <si>
    <t>5902201303933</t>
  </si>
  <si>
    <t>https://sklep.kobi.pl/produkt/led-zoe-12w-4000k-black</t>
  </si>
  <si>
    <t>5902201303940</t>
  </si>
  <si>
    <t>https://sklep.kobi.pl/produkt/led-zoe-18w-4000k-black</t>
  </si>
  <si>
    <t>5902201303957</t>
  </si>
  <si>
    <t>https://sklep.kobi.pl/produkt/led-zoe-24w-4000k-black</t>
  </si>
  <si>
    <t>5902201303544</t>
  </si>
  <si>
    <t>https://sklep.kobi.pl/produkt/led-mhn-10w-3000k</t>
  </si>
  <si>
    <t>5902201303551</t>
  </si>
  <si>
    <t>https://sklep.kobi.pl/produkt/led-mhn-10w-4000k</t>
  </si>
  <si>
    <t>5902201303568</t>
  </si>
  <si>
    <t>https://sklep.kobi.pl/produkt/led-mhn-10w-6500k</t>
  </si>
  <si>
    <t>5902201303575</t>
  </si>
  <si>
    <t>https://sklep.kobi.pl/produkt/led-mhn-20w-3000k</t>
  </si>
  <si>
    <t>5902201303582</t>
  </si>
  <si>
    <t>https://sklep.kobi.pl/produkt/led-mhn-20w-4000k</t>
  </si>
  <si>
    <t>5902201303599</t>
  </si>
  <si>
    <t>https://sklep.kobi.pl/produkt/led-mhn-20w-6500k</t>
  </si>
  <si>
    <t>5902201303605</t>
  </si>
  <si>
    <t>https://sklep.kobi.pl/produkt/led-mhn-30w-3000k</t>
  </si>
  <si>
    <t>5902201303636</t>
  </si>
  <si>
    <t>https://sklep.kobi.pl/produkt/led-mhn-50w-3000k</t>
  </si>
  <si>
    <t>5902201303643</t>
  </si>
  <si>
    <t>https://sklep.kobi.pl/produkt/led-mhn-50w-4000k</t>
  </si>
  <si>
    <t>5902201303667</t>
  </si>
  <si>
    <t>https://sklep.kobi.pl/produkt/led-mhnc-10w-3000k</t>
  </si>
  <si>
    <t>5902201303674</t>
  </si>
  <si>
    <t>https://sklep.kobi.pl/produkt/led-mhnc-10w-4000k</t>
  </si>
  <si>
    <t>5902201303681</t>
  </si>
  <si>
    <t>https://sklep.kobi.pl/produkt/led-mhnc-10w-6500k</t>
  </si>
  <si>
    <t>5902201303698</t>
  </si>
  <si>
    <t>https://sklep.kobi.pl/produkt/led-mhnc-20w-3000k</t>
  </si>
  <si>
    <t>5902201303704</t>
  </si>
  <si>
    <t>https://sklep.kobi.pl/produkt/led-mhnc-20w-4000k</t>
  </si>
  <si>
    <t>5902201303711</t>
  </si>
  <si>
    <t>https://sklep.kobi.pl/produkt/led-mhnc-20w-6500k</t>
  </si>
  <si>
    <t>5902201303728</t>
  </si>
  <si>
    <t>https://sklep.kobi.pl/produkt/led-mhnc-30w-3000k</t>
  </si>
  <si>
    <t>5902201303735</t>
  </si>
  <si>
    <t>https://sklep.kobi.pl/produkt/led-mhnc-30w-4000k</t>
  </si>
  <si>
    <t>5902201303742</t>
  </si>
  <si>
    <t>https://sklep.kobi.pl/produkt/led-mhnc-30w-6500k</t>
  </si>
  <si>
    <t>5902201303759</t>
  </si>
  <si>
    <t>https://sklep.kobi.pl/produkt/led-mhnc-50w-3000k</t>
  </si>
  <si>
    <t>5902201301755</t>
  </si>
  <si>
    <t>https://sklep.kobi.pl/produkt/wentylator-podlogowy-viento-r-45w-czarny</t>
  </si>
  <si>
    <t>5902201301762</t>
  </si>
  <si>
    <t>https://sklep.kobi.pl/produkt/wentylator-stolowy-viento-40w-bialy</t>
  </si>
  <si>
    <t>5902201301779</t>
  </si>
  <si>
    <t>https://sklep.kobi.pl/produkt/wentylator-podlogowy-viento-100w</t>
  </si>
  <si>
    <t>5902201303902</t>
  </si>
  <si>
    <t>https://sklep.kobi.pl/produkt/led-zoe-lx-12w-4000k-white</t>
  </si>
  <si>
    <t>5902201303919</t>
  </si>
  <si>
    <t>https://sklep.kobi.pl/produkt/led-zoe-lx-18w-4000k-white</t>
  </si>
  <si>
    <t>5902201303926</t>
  </si>
  <si>
    <t>https://sklep.kobi.pl/produkt/led-zoe-lx-24w-4000k-white</t>
  </si>
  <si>
    <t>5902201303964</t>
  </si>
  <si>
    <t>https://sklep.kobi.pl/produkt/led-zoe-lx-12w-4000k-black</t>
  </si>
  <si>
    <t>5902201303971</t>
  </si>
  <si>
    <t>https://sklep.kobi.pl/produkt/led-zoe-lx-18w-4000k-black</t>
  </si>
  <si>
    <t>5902201303988</t>
  </si>
  <si>
    <t>https://sklep.kobi.pl/produkt/led-zoe-lx-24w-4000k-black</t>
  </si>
  <si>
    <t>5902201303766</t>
  </si>
  <si>
    <t>https://sklep.kobi.pl/produkt/led-mhnc-50w-4000k</t>
  </si>
  <si>
    <t>5902201303773</t>
  </si>
  <si>
    <t>https://sklep.kobi.pl/produkt/led-mhnc-50w-6500k</t>
  </si>
  <si>
    <t>5902201304220</t>
  </si>
  <si>
    <t>https://sklep.kobi.pl/produkt/zasilacz-desktop-12v-60w-50a-</t>
  </si>
  <si>
    <t>5902201304596</t>
  </si>
  <si>
    <t>https://sklep.kobi.pl/produkt/zasilacz-desktop-12v-42w-35a-</t>
  </si>
  <si>
    <t>5900605092507</t>
  </si>
  <si>
    <t>5900605099612</t>
  </si>
  <si>
    <t>5902846014461</t>
  </si>
  <si>
    <t>5902846014478</t>
  </si>
  <si>
    <t>5902846014539</t>
  </si>
  <si>
    <t>5902846012948</t>
  </si>
  <si>
    <t>5902846014423</t>
  </si>
  <si>
    <t>5902201304589</t>
  </si>
  <si>
    <t>tak</t>
  </si>
  <si>
    <t xml:space="preserve">LED VESPA 60W 4000K 110*70              </t>
  </si>
  <si>
    <t xml:space="preserve">LED VESPA 100W 4000K 110*70             </t>
  </si>
  <si>
    <t xml:space="preserve">LED VESPA 150W 4000K 110*70             </t>
  </si>
  <si>
    <t xml:space="preserve">LED VESPA 200W 4000K 110*70             </t>
  </si>
  <si>
    <t xml:space="preserve">GIRLANDA MIMOSA 15M 15XE27              </t>
  </si>
  <si>
    <t>KFVA60NBAS</t>
  </si>
  <si>
    <t>KFVA100NBAS</t>
  </si>
  <si>
    <t>KFVA150NBAS</t>
  </si>
  <si>
    <t>KFVA200NBAS</t>
  </si>
  <si>
    <t>KTMA15M15G</t>
  </si>
  <si>
    <t>https://sklep.kobi.pl/produkt/led-tramo-150-5050-ip20-rgb-5m</t>
  </si>
  <si>
    <t>https://sklep.kobi.pl/produkt/led-tramo-150-5050-ip65-rgb-5m</t>
  </si>
  <si>
    <t>5902201304138</t>
  </si>
  <si>
    <t>https://sklep.kobi.pl/produkt/led-vespa-60w-4000k-11070</t>
  </si>
  <si>
    <t>5902201304145</t>
  </si>
  <si>
    <t>https://sklep.kobi.pl/produkt/led-vespa-100w-4000k-11070</t>
  </si>
  <si>
    <t>5902201304152</t>
  </si>
  <si>
    <t>https://sklep.kobi.pl/produkt/led-vespa-150w-4000k-11070</t>
  </si>
  <si>
    <t>5902201304169</t>
  </si>
  <si>
    <t>https://sklep.kobi.pl/produkt/led-vespa-200w-4000k-11070</t>
  </si>
  <si>
    <t>5902201304480</t>
  </si>
  <si>
    <t>https://sklep.kobi.pl/produkt/girlanda-mimosa-15m-15xe27</t>
  </si>
  <si>
    <t>OPRAWY ULICZNE</t>
  </si>
  <si>
    <t>https://sklep.kobi.pl/produkt/akum-ni-mh-led-sparkle</t>
  </si>
  <si>
    <t>https://sklep.kobi.pl/produkt/zasilacz-desktop-12v-24w-20a-</t>
  </si>
  <si>
    <t xml:space="preserve">RAMKA 45MM DO PANELU LED 30X60 KLIK     </t>
  </si>
  <si>
    <t>KFNORK3060</t>
  </si>
  <si>
    <t>5902201304268</t>
  </si>
  <si>
    <t>https://sklep.kobi.pl/produkt/ramka-45mm-do-panelu-led-30x60-klik</t>
  </si>
  <si>
    <t xml:space="preserve">LED MOSS 20W 3000K BLACK                </t>
  </si>
  <si>
    <t xml:space="preserve">LED MOSS 10W 3000K BLACK                </t>
  </si>
  <si>
    <t>KFMS20CBC</t>
  </si>
  <si>
    <t>KFMS10CBC</t>
  </si>
  <si>
    <t>5902201304336</t>
  </si>
  <si>
    <t>5902201304329</t>
  </si>
  <si>
    <t xml:space="preserve">LED SOFI LX 12W 4000K PREMIUM           </t>
  </si>
  <si>
    <t>KFSX12WNB</t>
  </si>
  <si>
    <t>5902201303995</t>
  </si>
  <si>
    <t>https://sklep.kobi.pl/produkt/led-sofi-lx-12w-4000k</t>
  </si>
  <si>
    <t xml:space="preserve">LED MH 100W CZARNA 4000K LED2B          </t>
  </si>
  <si>
    <t>KFLNL100NBCZ</t>
  </si>
  <si>
    <t>5902201304251</t>
  </si>
  <si>
    <t xml:space="preserve">CN        </t>
  </si>
  <si>
    <t xml:space="preserve">LED GS 9W E27 4000K LX PREMIUM          </t>
  </si>
  <si>
    <t xml:space="preserve">LED GS 9W E27 6500K LX PREMIUM          </t>
  </si>
  <si>
    <t>KAGSE279WNPX</t>
  </si>
  <si>
    <t>KAGSE279WZPX</t>
  </si>
  <si>
    <t>5902201304503</t>
  </si>
  <si>
    <t>5902201304510</t>
  </si>
  <si>
    <t>https://sklep.kobi.pl/produkt/led-mh-100w-czarna-4000k-led2b</t>
  </si>
  <si>
    <t>https://sklep.kobi.pl/produkt/led-gs-9w-e27-4000k-lx-premium</t>
  </si>
  <si>
    <t>https://sklep.kobi.pl/produkt/led-gs-9w-e27-6500k-lx-premium</t>
  </si>
  <si>
    <t>https://sklep.kobi.pl/produkt/led-moss-10w-3000k-black</t>
  </si>
  <si>
    <t>https://sklep.kobi.pl/produkt/led-moss-20w-3000k-black</t>
  </si>
  <si>
    <t>04KI LATAR</t>
  </si>
  <si>
    <t xml:space="preserve">LED FMB 1,3W E27 2700K                  </t>
  </si>
  <si>
    <t xml:space="preserve">LED GS 9W E27 4000K PREMIUM             </t>
  </si>
  <si>
    <t xml:space="preserve">LED GS 11W E27 4000K PREMIUM            </t>
  </si>
  <si>
    <t xml:space="preserve">LED J78 4W R7S 4000K                    </t>
  </si>
  <si>
    <t xml:space="preserve">LED J118 7W R7S 4000K                   </t>
  </si>
  <si>
    <t xml:space="preserve">LED J118 11W R7S 4000K                  </t>
  </si>
  <si>
    <t xml:space="preserve">SOLAR LED STREET 40W 4000K              </t>
  </si>
  <si>
    <t xml:space="preserve">NUUK 1XGU10 BIAŁY                       </t>
  </si>
  <si>
    <t xml:space="preserve">NUUK 1XGU10 CZARNY                      </t>
  </si>
  <si>
    <t>KAGSE279WNBP</t>
  </si>
  <si>
    <t>KAGSE2711NBP</t>
  </si>
  <si>
    <t>KAJ784WNB</t>
  </si>
  <si>
    <t>KAJ1187WNB</t>
  </si>
  <si>
    <t>KAJ11811WNB</t>
  </si>
  <si>
    <t>KFNSU40NB</t>
  </si>
  <si>
    <t>5902201304282</t>
  </si>
  <si>
    <t>https://sklep.kobi.pl/produkt/led-gs-9w-e27-4000k-premium</t>
  </si>
  <si>
    <t>5902201304299</t>
  </si>
  <si>
    <t>https://sklep.kobi.pl/produkt/led-gs-11w-e27-4000k-premium</t>
  </si>
  <si>
    <t>5902201304411</t>
  </si>
  <si>
    <t>https://sklep.kobi.pl/produkt/led-j78-4w-r7s-4000k</t>
  </si>
  <si>
    <t>5902201304428</t>
  </si>
  <si>
    <t>https://sklep.kobi.pl/produkt/led-j118-7w-r7s-4000k</t>
  </si>
  <si>
    <t>5902201304435</t>
  </si>
  <si>
    <t>https://sklep.kobi.pl/produkt/led-j118-11w-r7s-4000k</t>
  </si>
  <si>
    <t>5902201304541</t>
  </si>
  <si>
    <t>https://sklep.kobi.pl/produkt/solar-led-street-40w-4000k</t>
  </si>
  <si>
    <t>SMART LED SET RGB+CCT WIFI 5M 24W IP20/6</t>
  </si>
  <si>
    <t>LATARKI</t>
  </si>
  <si>
    <t xml:space="preserve">LED TWIST 1W                            </t>
  </si>
  <si>
    <t>KBZTZS5M2AH</t>
  </si>
  <si>
    <t>KDTT1WGZ</t>
  </si>
  <si>
    <t>5902201304565</t>
  </si>
  <si>
    <t>https://sklep.kobi.pl/produkt/smart-led-set-rgbww-wifi-5m-24w-ip65</t>
  </si>
  <si>
    <t>5902201304855</t>
  </si>
  <si>
    <t>https://sklep.kobi.pl/produkt/led-twist-1w</t>
  </si>
  <si>
    <t xml:space="preserve">LED SATURN PT 3W 4000K                  </t>
  </si>
  <si>
    <t xml:space="preserve">LED SATURN PT 6W 4000K                  </t>
  </si>
  <si>
    <t xml:space="preserve">LED SATURN PT 9W 4000K                  </t>
  </si>
  <si>
    <t xml:space="preserve">LED SATURN PT 12W 4000K                 </t>
  </si>
  <si>
    <t xml:space="preserve">LED SATURN PT 18W 4000K                 </t>
  </si>
  <si>
    <t>KFSNP3NB</t>
  </si>
  <si>
    <t>KFSNP6NB</t>
  </si>
  <si>
    <t>KFSNP9NB</t>
  </si>
  <si>
    <t>KFSNP12NB</t>
  </si>
  <si>
    <t>KFSNP18NB</t>
  </si>
  <si>
    <t>5902201304695</t>
  </si>
  <si>
    <t>https://sklep.kobi.pl/produkt/led-saturn-pt-3w-4000k</t>
  </si>
  <si>
    <t>5902201304657</t>
  </si>
  <si>
    <t>https://sklep.kobi.pl/produkt/led-saturn-pt-6w-4000k</t>
  </si>
  <si>
    <t>5902201304725</t>
  </si>
  <si>
    <t>https://sklep.kobi.pl/produkt/led-saturn-pt-9w-4000k</t>
  </si>
  <si>
    <t>5902201304732</t>
  </si>
  <si>
    <t>https://sklep.kobi.pl/produkt/led-saturn-pt-12w-4000k</t>
  </si>
  <si>
    <t>5902201304749</t>
  </si>
  <si>
    <t>https://sklep.kobi.pl/produkt/led-saturn-pt-18w-4000k</t>
  </si>
  <si>
    <t xml:space="preserve">NUUK PT 1XGU10 BIAŁY                    </t>
  </si>
  <si>
    <t xml:space="preserve">NUUK PT 1XGU10 CZARNY                   </t>
  </si>
  <si>
    <t>KRNKPTBI</t>
  </si>
  <si>
    <t>KRNKPTCZ</t>
  </si>
  <si>
    <t>5902201304602</t>
  </si>
  <si>
    <t>https://sklep.kobi.pl/produkt/nuuk-pt-1xgu10-bialy</t>
  </si>
  <si>
    <t>5902201304619</t>
  </si>
  <si>
    <t>https://sklep.kobi.pl/produkt/nuuk-pt-1xgu10-czarny</t>
  </si>
  <si>
    <t xml:space="preserve">LED G9 2W 3000K                         </t>
  </si>
  <si>
    <t>KAG92WCB</t>
  </si>
  <si>
    <t xml:space="preserve">F         </t>
  </si>
  <si>
    <t xml:space="preserve">E         </t>
  </si>
  <si>
    <t xml:space="preserve">G         </t>
  </si>
  <si>
    <t>5902846010517</t>
  </si>
  <si>
    <t>https://sklep.kobi.pl/produkt/led-g9-cob-2w-3000k-230v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</si>
</sst>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u/>
      <sz val="14"/>
      <color theme="10"/>
      <name val="Calibri"/>
      <family val="2"/>
      <charset val="238"/>
      <scheme val="minor"/>
    </font>
    <font>
      <sz val="10"/>
      <color theme="8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0"/>
      <color rgb="FF0070C0"/>
      <name val="Calibri"/>
      <family val="2"/>
      <charset val="238"/>
      <scheme val="minor"/>
    </font>
    <font>
      <sz val="11"/>
      <color theme="8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7D31"/>
        <bgColor rgb="FFFF8080"/>
      </patternFill>
    </fill>
    <fill>
      <patternFill patternType="solid">
        <fgColor rgb="FFFF9933"/>
        <bgColor indexed="64"/>
      </patternFill>
    </fill>
  </fills>
  <borders count="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6" tint="0.3999755851924192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6"/>
      </top>
      <bottom style="hair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 applyProtection="1">
      <alignment horizontal="center"/>
      <protection locked="0"/>
    </xf>
    <xf numFmtId="14" fontId="2" fillId="2" borderId="0" xfId="0" applyNumberFormat="1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9" fontId="1" fillId="2" borderId="2" xfId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>
      <alignment horizontal="center" vertical="center"/>
    </xf>
    <xf numFmtId="9" fontId="1" fillId="2" borderId="3" xfId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>
      <alignment horizontal="center" vertical="center"/>
    </xf>
    <xf numFmtId="9" fontId="1" fillId="2" borderId="4" xfId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9" fontId="1" fillId="2" borderId="1" xfId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9" fontId="1" fillId="2" borderId="0" xfId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vertical="center"/>
    </xf>
    <xf numFmtId="0" fontId="9" fillId="0" borderId="0" xfId="0" applyFont="1"/>
    <xf numFmtId="0" fontId="10" fillId="2" borderId="0" xfId="2" applyFont="1" applyFill="1" applyAlignment="1" applyProtection="1">
      <alignment horizontal="center"/>
    </xf>
    <xf numFmtId="0" fontId="8" fillId="2" borderId="0" xfId="0" applyFont="1" applyFill="1"/>
    <xf numFmtId="4" fontId="8" fillId="2" borderId="0" xfId="0" applyNumberFormat="1" applyFont="1" applyFill="1"/>
    <xf numFmtId="2" fontId="8" fillId="2" borderId="0" xfId="0" applyNumberFormat="1" applyFont="1" applyFill="1"/>
    <xf numFmtId="0" fontId="8" fillId="2" borderId="0" xfId="0" applyFont="1" applyFill="1" applyAlignment="1">
      <alignment horizontal="center"/>
    </xf>
    <xf numFmtId="0" fontId="13" fillId="4" borderId="5" xfId="0" applyFont="1" applyFill="1" applyBorder="1" applyAlignment="1">
      <alignment horizontal="center" vertical="center" wrapText="1"/>
    </xf>
    <xf numFmtId="4" fontId="13" fillId="4" borderId="5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/>
    <xf numFmtId="4" fontId="8" fillId="2" borderId="0" xfId="0" applyNumberFormat="1" applyFont="1" applyFill="1" applyBorder="1"/>
    <xf numFmtId="14" fontId="12" fillId="2" borderId="0" xfId="0" applyNumberFormat="1" applyFont="1" applyFill="1" applyAlignment="1">
      <alignment horizontal="left" vertical="center"/>
    </xf>
    <xf numFmtId="0" fontId="14" fillId="2" borderId="0" xfId="2" applyFont="1" applyFill="1" applyAlignment="1" applyProtection="1">
      <alignment vertical="center"/>
      <protection locked="0"/>
    </xf>
    <xf numFmtId="0" fontId="12" fillId="2" borderId="0" xfId="0" applyFont="1" applyFill="1" applyAlignment="1">
      <alignment horizontal="right" vertical="center"/>
    </xf>
    <xf numFmtId="0" fontId="14" fillId="2" borderId="0" xfId="2" applyFont="1" applyFill="1" applyAlignment="1" applyProtection="1">
      <alignment horizontal="center" vertical="center"/>
      <protection locked="0"/>
    </xf>
    <xf numFmtId="0" fontId="11" fillId="2" borderId="0" xfId="0" applyFont="1" applyFill="1"/>
    <xf numFmtId="0" fontId="11" fillId="2" borderId="0" xfId="0" applyFont="1" applyFill="1" applyBorder="1"/>
    <xf numFmtId="0" fontId="0" fillId="0" borderId="6" xfId="0" applyBorder="1"/>
    <xf numFmtId="0" fontId="15" fillId="0" borderId="6" xfId="0" applyFont="1" applyBorder="1"/>
    <xf numFmtId="4" fontId="0" fillId="0" borderId="6" xfId="0" applyNumberFormat="1" applyBorder="1"/>
    <xf numFmtId="0" fontId="0" fillId="2" borderId="0" xfId="0" applyFill="1" applyBorder="1"/>
    <xf numFmtId="4" fontId="0" fillId="2" borderId="0" xfId="0" applyNumberFormat="1" applyFill="1" applyBorder="1"/>
    <xf numFmtId="0" fontId="15" fillId="2" borderId="0" xfId="0" applyFont="1" applyFill="1" applyBorder="1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0" fillId="0" borderId="8" xfId="0" applyBorder="1"/>
    <xf numFmtId="4" fontId="0" fillId="0" borderId="8" xfId="0" applyNumberFormat="1" applyBorder="1"/>
    <xf numFmtId="0" fontId="15" fillId="0" borderId="8" xfId="0" applyFont="1" applyBorder="1"/>
  </cellXfs>
  <cellStyles count="3">
    <cellStyle name="Hiperłącze" xfId="2" builtinId="8"/>
    <cellStyle name="Normalny" xfId="0" builtinId="0"/>
    <cellStyle name="Procentowy" xfId="1" builtinId="5"/>
  </cellStyles>
  <dxfs count="38">
    <dxf>
      <font>
        <b/>
        <i val="0"/>
        <color theme="1" tint="0.24994659260841701"/>
      </font>
    </dxf>
    <dxf>
      <font>
        <b/>
        <i val="0"/>
        <color rgb="FFFF0000"/>
      </font>
    </dxf>
    <dxf>
      <font>
        <b/>
        <i val="0"/>
        <color theme="1" tint="0.34998626667073579"/>
      </font>
    </dxf>
    <dxf>
      <font>
        <b/>
        <i val="0"/>
        <color rgb="FFFF0000"/>
      </font>
    </dxf>
    <dxf>
      <font>
        <b/>
        <i val="0"/>
        <color theme="1" tint="0.24994659260841701"/>
      </font>
    </dxf>
    <dxf>
      <font>
        <b/>
        <i val="0"/>
        <color rgb="FFFF0000"/>
      </font>
    </dxf>
    <dxf>
      <font>
        <color auto="1"/>
      </font>
    </dxf>
    <dxf>
      <font>
        <b/>
        <i val="0"/>
        <color theme="1" tint="0.34998626667073579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theme="1" tint="0.34998626667073579"/>
      </font>
    </dxf>
    <dxf>
      <font>
        <b/>
        <i val="0"/>
        <color rgb="FFFF0000"/>
      </font>
    </dxf>
    <dxf>
      <font>
        <b/>
        <i val="0"/>
        <color theme="1" tint="0.34998626667073579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theme="1" tint="0.34998626667073579"/>
      </font>
    </dxf>
    <dxf>
      <font>
        <b/>
        <i val="0"/>
        <color rgb="FFFF0000"/>
      </font>
    </dxf>
    <dxf>
      <font>
        <b/>
        <i val="0"/>
        <color theme="1" tint="0.34998626667073579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theme="1" tint="0.24994659260841701"/>
      </font>
    </dxf>
    <dxf>
      <font>
        <b/>
        <i val="0"/>
        <color theme="1" tint="0.34998626667073579"/>
      </font>
    </dxf>
    <dxf>
      <font>
        <b/>
        <i val="0"/>
        <color rgb="FFFF0000"/>
      </font>
    </dxf>
    <dxf>
      <font>
        <b/>
        <i val="0"/>
        <color theme="1" tint="0.24994659260841701"/>
      </font>
    </dxf>
    <dxf>
      <font>
        <b/>
        <i val="0"/>
        <color rgb="FFFF0000"/>
      </font>
    </dxf>
    <dxf>
      <font>
        <color auto="1"/>
      </font>
    </dxf>
    <dxf>
      <font>
        <b/>
        <i val="0"/>
        <color theme="1" tint="0.34998626667073579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theme="1" tint="0.34998626667073579"/>
      </font>
    </dxf>
    <dxf>
      <font>
        <b/>
        <i val="0"/>
        <color rgb="FFFF0000"/>
      </font>
    </dxf>
    <dxf>
      <font>
        <b/>
        <i val="0"/>
        <color theme="1" tint="0.34998626667073579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theme="1" tint="0.34998626667073579"/>
      </font>
    </dxf>
    <dxf>
      <font>
        <b/>
        <i val="0"/>
        <color rgb="FFFF0000"/>
      </font>
    </dxf>
    <dxf>
      <font>
        <b/>
        <i val="0"/>
        <color theme="1" tint="0.34998626667073579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180975</xdr:rowOff>
    </xdr:from>
    <xdr:to>
      <xdr:col>2</xdr:col>
      <xdr:colOff>1212056</xdr:colOff>
      <xdr:row>3</xdr:row>
      <xdr:rowOff>123944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BE448CA-82C1-4BCC-B89B-141C7306C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80975"/>
          <a:ext cx="1774031" cy="5144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0</xdr:col>
      <xdr:colOff>1945481</xdr:colOff>
      <xdr:row>0</xdr:row>
      <xdr:rowOff>514469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97288B9E-D0E4-4321-A2DF-42B3A4043D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1774031" cy="514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obi.pl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kobi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D8014-B03B-4F8E-A2B9-90C2DA1FD850}">
  <sheetPr codeName="Arkusz1"/>
  <dimension ref="B3:E42"/>
  <sheetViews>
    <sheetView tabSelected="1" workbookViewId="0">
      <selection activeCell="D6" sqref="D6"/>
    </sheetView>
  </sheetViews>
  <sheetFormatPr defaultColWidth="9.140625" defaultRowHeight="15" x14ac:dyDescent="0.25"/>
  <cols>
    <col min="1" max="1" width="2" style="1" customWidth="1"/>
    <col min="2" max="2" width="9.140625" style="1"/>
    <col min="3" max="3" width="23.5703125" style="1" bestFit="1" customWidth="1"/>
    <col min="4" max="4" width="25" style="1" bestFit="1" customWidth="1"/>
    <col min="5" max="5" width="16.140625" style="1" customWidth="1"/>
    <col min="6" max="16384" width="9.140625" style="1"/>
  </cols>
  <sheetData>
    <row r="3" spans="3:5" x14ac:dyDescent="0.25">
      <c r="D3" s="2" t="s">
        <v>0</v>
      </c>
    </row>
    <row r="4" spans="3:5" x14ac:dyDescent="0.25">
      <c r="D4" s="2" t="s">
        <v>1</v>
      </c>
    </row>
    <row r="6" spans="3:5" x14ac:dyDescent="0.25">
      <c r="C6" s="2" t="s">
        <v>2</v>
      </c>
      <c r="D6" s="3">
        <v>44440</v>
      </c>
    </row>
    <row r="7" spans="3:5" x14ac:dyDescent="0.25">
      <c r="C7" s="2"/>
      <c r="D7" s="4"/>
    </row>
    <row r="9" spans="3:5" x14ac:dyDescent="0.25">
      <c r="C9" s="5"/>
      <c r="D9" s="6" t="s">
        <v>3</v>
      </c>
      <c r="E9" s="6" t="s">
        <v>4</v>
      </c>
    </row>
    <row r="10" spans="3:5" x14ac:dyDescent="0.25">
      <c r="C10" s="42" t="s">
        <v>164</v>
      </c>
      <c r="D10" s="7" t="s">
        <v>5</v>
      </c>
      <c r="E10" s="8">
        <v>0</v>
      </c>
    </row>
    <row r="11" spans="3:5" x14ac:dyDescent="0.25">
      <c r="C11" s="43"/>
      <c r="D11" s="9" t="s">
        <v>6</v>
      </c>
      <c r="E11" s="10">
        <v>0</v>
      </c>
    </row>
    <row r="12" spans="3:5" x14ac:dyDescent="0.25">
      <c r="C12" s="43"/>
      <c r="D12" s="9" t="s">
        <v>7</v>
      </c>
      <c r="E12" s="10">
        <v>0</v>
      </c>
    </row>
    <row r="13" spans="3:5" x14ac:dyDescent="0.25">
      <c r="C13" s="42" t="s">
        <v>8</v>
      </c>
      <c r="D13" s="7" t="s">
        <v>9</v>
      </c>
      <c r="E13" s="8">
        <v>0</v>
      </c>
    </row>
    <row r="14" spans="3:5" x14ac:dyDescent="0.25">
      <c r="C14" s="43"/>
      <c r="D14" s="9" t="s">
        <v>10</v>
      </c>
      <c r="E14" s="10">
        <v>0</v>
      </c>
    </row>
    <row r="15" spans="3:5" x14ac:dyDescent="0.25">
      <c r="C15" s="43"/>
      <c r="D15" s="9" t="s">
        <v>11</v>
      </c>
      <c r="E15" s="10">
        <v>0</v>
      </c>
    </row>
    <row r="16" spans="3:5" x14ac:dyDescent="0.25">
      <c r="C16" s="44"/>
      <c r="D16" s="11" t="s">
        <v>12</v>
      </c>
      <c r="E16" s="12">
        <v>0</v>
      </c>
    </row>
    <row r="17" spans="3:5" x14ac:dyDescent="0.25">
      <c r="C17" s="42" t="s">
        <v>13</v>
      </c>
      <c r="D17" s="7" t="s">
        <v>14</v>
      </c>
      <c r="E17" s="8">
        <v>0</v>
      </c>
    </row>
    <row r="18" spans="3:5" x14ac:dyDescent="0.25">
      <c r="C18" s="43"/>
      <c r="D18" s="9" t="s">
        <v>15</v>
      </c>
      <c r="E18" s="10">
        <v>0</v>
      </c>
    </row>
    <row r="19" spans="3:5" x14ac:dyDescent="0.25">
      <c r="C19" s="43"/>
      <c r="D19" s="9" t="s">
        <v>16</v>
      </c>
      <c r="E19" s="10">
        <v>0</v>
      </c>
    </row>
    <row r="20" spans="3:5" x14ac:dyDescent="0.25">
      <c r="C20" s="43"/>
      <c r="D20" s="9" t="s">
        <v>17</v>
      </c>
      <c r="E20" s="10">
        <v>0</v>
      </c>
    </row>
    <row r="21" spans="3:5" x14ac:dyDescent="0.25">
      <c r="C21" s="43"/>
      <c r="D21" s="9" t="s">
        <v>18</v>
      </c>
      <c r="E21" s="10">
        <v>0</v>
      </c>
    </row>
    <row r="22" spans="3:5" x14ac:dyDescent="0.25">
      <c r="C22" s="43"/>
      <c r="D22" s="9" t="s">
        <v>19</v>
      </c>
      <c r="E22" s="10">
        <v>0</v>
      </c>
    </row>
    <row r="23" spans="3:5" x14ac:dyDescent="0.25">
      <c r="C23" s="43"/>
      <c r="D23" s="9" t="s">
        <v>20</v>
      </c>
      <c r="E23" s="10">
        <v>0</v>
      </c>
    </row>
    <row r="24" spans="3:5" x14ac:dyDescent="0.25">
      <c r="C24" s="43"/>
      <c r="D24" s="9" t="s">
        <v>21</v>
      </c>
      <c r="E24" s="10">
        <v>0</v>
      </c>
    </row>
    <row r="25" spans="3:5" x14ac:dyDescent="0.25">
      <c r="C25" s="44"/>
      <c r="D25" s="11" t="s">
        <v>22</v>
      </c>
      <c r="E25" s="12">
        <v>0</v>
      </c>
    </row>
    <row r="26" spans="3:5" x14ac:dyDescent="0.25">
      <c r="C26" s="42" t="s">
        <v>23</v>
      </c>
      <c r="D26" s="7" t="s">
        <v>24</v>
      </c>
      <c r="E26" s="8">
        <v>0</v>
      </c>
    </row>
    <row r="27" spans="3:5" x14ac:dyDescent="0.25">
      <c r="C27" s="43"/>
      <c r="D27" s="9" t="s">
        <v>25</v>
      </c>
      <c r="E27" s="10">
        <v>0</v>
      </c>
    </row>
    <row r="28" spans="3:5" x14ac:dyDescent="0.25">
      <c r="C28" s="43"/>
      <c r="D28" s="9" t="s">
        <v>26</v>
      </c>
      <c r="E28" s="10">
        <v>0</v>
      </c>
    </row>
    <row r="29" spans="3:5" x14ac:dyDescent="0.25">
      <c r="C29" s="43"/>
      <c r="D29" s="9" t="s">
        <v>27</v>
      </c>
      <c r="E29" s="10">
        <v>0</v>
      </c>
    </row>
    <row r="30" spans="3:5" x14ac:dyDescent="0.25">
      <c r="C30" s="45"/>
      <c r="D30" s="9" t="s">
        <v>3064</v>
      </c>
      <c r="E30" s="10">
        <v>0</v>
      </c>
    </row>
    <row r="31" spans="3:5" x14ac:dyDescent="0.25">
      <c r="C31" s="44"/>
      <c r="D31" s="11" t="s">
        <v>28</v>
      </c>
      <c r="E31" s="12">
        <v>0</v>
      </c>
    </row>
    <row r="32" spans="3:5" ht="30" x14ac:dyDescent="0.25">
      <c r="C32" s="13" t="s">
        <v>29</v>
      </c>
      <c r="D32" s="14" t="s">
        <v>30</v>
      </c>
      <c r="E32" s="15">
        <v>0</v>
      </c>
    </row>
    <row r="33" spans="2:5" x14ac:dyDescent="0.25">
      <c r="C33" s="16"/>
      <c r="D33" s="17"/>
      <c r="E33" s="18"/>
    </row>
    <row r="34" spans="2:5" x14ac:dyDescent="0.25">
      <c r="C34" s="16"/>
      <c r="D34" s="17"/>
      <c r="E34" s="18"/>
    </row>
    <row r="35" spans="2:5" x14ac:dyDescent="0.25">
      <c r="C35" s="16"/>
      <c r="D35" s="17"/>
      <c r="E35" s="18"/>
    </row>
    <row r="36" spans="2:5" x14ac:dyDescent="0.25">
      <c r="B36" s="19" t="s">
        <v>31</v>
      </c>
      <c r="C36" s="16"/>
      <c r="D36" s="17"/>
      <c r="E36" s="18"/>
    </row>
    <row r="37" spans="2:5" x14ac:dyDescent="0.25">
      <c r="B37" s="19" t="s">
        <v>32</v>
      </c>
    </row>
    <row r="39" spans="2:5" x14ac:dyDescent="0.25">
      <c r="B39" s="20" t="s">
        <v>33</v>
      </c>
    </row>
    <row r="42" spans="2:5" ht="18.75" x14ac:dyDescent="0.3">
      <c r="D42" s="21" t="s">
        <v>34</v>
      </c>
    </row>
  </sheetData>
  <sheetProtection algorithmName="SHA-512" hashValue="vfFzXIWJK/Ezx1pAqDvbVuRJM0awGUTXHZOzBbGksBpikZ8da2G05jSYuLsQFiZFLpOeLlxyE2GM4U/RSMfBsg==" saltValue="OsI/VF3it6wpkeIQqC80bw==" spinCount="100000" sheet="1" objects="1" scenarios="1"/>
  <mergeCells count="4">
    <mergeCell ref="C10:C12"/>
    <mergeCell ref="C13:C16"/>
    <mergeCell ref="C17:C25"/>
    <mergeCell ref="C26:C31"/>
  </mergeCells>
  <hyperlinks>
    <hyperlink ref="D42" r:id="rId1" xr:uid="{B265435F-4BA2-4C04-B34B-0CB16EA8E372}"/>
  </hyperlinks>
  <pageMargins left="0.7" right="0.7" top="0.75" bottom="0.75" header="0.3" footer="0.3"/>
  <pageSetup paperSize="9" orientation="portrait" horizontalDpi="4294967294" verticalDpi="4294967294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0C59C-CC81-4406-80CB-055CAA8011E0}">
  <sheetPr codeName="Arkusz2"/>
  <dimension ref="A1:AD3000"/>
  <sheetViews>
    <sheetView zoomScale="90" zoomScaleNormal="90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34" style="22" bestFit="1" customWidth="1"/>
    <col min="2" max="2" width="40.42578125" style="22" bestFit="1" customWidth="1"/>
    <col min="3" max="3" width="35.5703125" style="22" bestFit="1" customWidth="1"/>
    <col min="4" max="4" width="15.5703125" style="22" bestFit="1" customWidth="1"/>
    <col min="5" max="5" width="23.7109375" style="22" bestFit="1" customWidth="1"/>
    <col min="6" max="6" width="47" style="22" customWidth="1"/>
    <col min="7" max="7" width="16.7109375" style="22" bestFit="1" customWidth="1"/>
    <col min="8" max="8" width="13.7109375" style="22" bestFit="1" customWidth="1"/>
    <col min="9" max="11" width="13.85546875" style="23" bestFit="1" customWidth="1"/>
    <col min="12" max="12" width="10.7109375" style="22" bestFit="1" customWidth="1"/>
    <col min="13" max="13" width="17.28515625" style="22" customWidth="1"/>
    <col min="14" max="14" width="15.42578125" style="22" bestFit="1" customWidth="1"/>
    <col min="15" max="15" width="15.140625" style="22" customWidth="1"/>
    <col min="16" max="16" width="13.28515625" style="22" bestFit="1" customWidth="1"/>
    <col min="17" max="17" width="13.7109375" style="22" customWidth="1"/>
    <col min="18" max="18" width="12.5703125" style="22" customWidth="1"/>
    <col min="19" max="19" width="18" style="22" customWidth="1"/>
    <col min="20" max="20" width="77" style="22" hidden="1" customWidth="1"/>
    <col min="21" max="21" width="77" style="34" customWidth="1"/>
    <col min="22" max="22" width="9.42578125" style="22" customWidth="1"/>
    <col min="23" max="23" width="10.85546875" style="22" customWidth="1"/>
    <col min="24" max="24" width="9.5703125" style="22" customWidth="1"/>
    <col min="25" max="25" width="10.85546875" style="22" customWidth="1"/>
    <col min="26" max="26" width="11.140625" style="22" customWidth="1"/>
    <col min="27" max="27" width="13.5703125" style="22" customWidth="1"/>
    <col min="28" max="28" width="12.85546875" style="22" customWidth="1"/>
    <col min="29" max="16384" width="9.140625" style="22"/>
  </cols>
  <sheetData>
    <row r="1" spans="1:28" ht="45" customHeight="1" x14ac:dyDescent="0.2">
      <c r="B1" s="32" t="s">
        <v>35</v>
      </c>
      <c r="C1" s="30">
        <f>Rabat!D6</f>
        <v>44440</v>
      </c>
      <c r="D1" s="33" t="s">
        <v>34</v>
      </c>
      <c r="E1" s="31"/>
      <c r="M1" s="24"/>
      <c r="S1" s="25"/>
      <c r="AA1" s="25"/>
      <c r="AB1" s="25"/>
    </row>
    <row r="2" spans="1:28" ht="38.25" x14ac:dyDescent="0.2">
      <c r="A2" s="26" t="s">
        <v>36</v>
      </c>
      <c r="B2" s="26" t="s">
        <v>37</v>
      </c>
      <c r="C2" s="26" t="s">
        <v>38</v>
      </c>
      <c r="D2" s="26" t="s">
        <v>39</v>
      </c>
      <c r="E2" s="26" t="s">
        <v>40</v>
      </c>
      <c r="F2" s="26" t="s">
        <v>41</v>
      </c>
      <c r="G2" s="26" t="s">
        <v>42</v>
      </c>
      <c r="H2" s="26" t="s">
        <v>3</v>
      </c>
      <c r="I2" s="27" t="s">
        <v>43</v>
      </c>
      <c r="J2" s="27" t="s">
        <v>44</v>
      </c>
      <c r="K2" s="27" t="s">
        <v>45</v>
      </c>
      <c r="L2" s="26" t="s">
        <v>46</v>
      </c>
      <c r="M2" s="26" t="s">
        <v>47</v>
      </c>
      <c r="N2" s="26" t="s">
        <v>48</v>
      </c>
      <c r="O2" s="26" t="s">
        <v>49</v>
      </c>
      <c r="P2" s="26" t="s">
        <v>50</v>
      </c>
      <c r="Q2" s="26" t="s">
        <v>51</v>
      </c>
      <c r="R2" s="26" t="s">
        <v>52</v>
      </c>
      <c r="S2" s="26" t="s">
        <v>53</v>
      </c>
      <c r="T2" s="26" t="s">
        <v>54</v>
      </c>
      <c r="U2" s="26" t="s">
        <v>55</v>
      </c>
      <c r="V2" s="26" t="s">
        <v>56</v>
      </c>
      <c r="W2" s="26" t="s">
        <v>57</v>
      </c>
      <c r="X2" s="26" t="s">
        <v>58</v>
      </c>
      <c r="Y2" s="26" t="s">
        <v>59</v>
      </c>
      <c r="Z2" s="26" t="s">
        <v>60</v>
      </c>
      <c r="AA2" s="26" t="s">
        <v>61</v>
      </c>
      <c r="AB2" s="26" t="s">
        <v>62</v>
      </c>
    </row>
    <row r="3" spans="1:28" s="28" customFormat="1" ht="15" x14ac:dyDescent="0.25">
      <c r="A3" s="46" t="s">
        <v>164</v>
      </c>
      <c r="B3" s="46" t="s">
        <v>165</v>
      </c>
      <c r="C3" s="46"/>
      <c r="D3" s="46" t="s">
        <v>63</v>
      </c>
      <c r="E3" s="46" t="s">
        <v>64</v>
      </c>
      <c r="F3" s="46" t="s">
        <v>601</v>
      </c>
      <c r="G3" s="46" t="s">
        <v>1302</v>
      </c>
      <c r="H3" s="46" t="s">
        <v>6</v>
      </c>
      <c r="I3" s="47">
        <v>60.2</v>
      </c>
      <c r="J3" s="47">
        <f>I3*(1-IFERROR(VLOOKUP(H3,Rabat!$D$10:$E$32,2,FALSE),0))</f>
        <v>60.2</v>
      </c>
      <c r="K3" s="47">
        <v>0.12</v>
      </c>
      <c r="L3" s="46" t="s">
        <v>1625</v>
      </c>
      <c r="M3" s="46" t="s">
        <v>2377</v>
      </c>
      <c r="N3" s="46"/>
      <c r="O3" s="46" t="s">
        <v>1639</v>
      </c>
      <c r="P3" s="46" t="s">
        <v>70</v>
      </c>
      <c r="Q3" s="46">
        <v>100</v>
      </c>
      <c r="R3" s="46">
        <v>0</v>
      </c>
      <c r="S3" s="46" t="s">
        <v>71</v>
      </c>
      <c r="T3" s="46" t="s">
        <v>2378</v>
      </c>
      <c r="U3" s="48" t="str">
        <f>HYPERLINK(T3)</f>
        <v>https://sklep.kobi.pl/produkt/led-flame-e27-5w-1300k-bcb</v>
      </c>
      <c r="V3" s="46">
        <v>0.09</v>
      </c>
      <c r="W3" s="46">
        <v>0.106</v>
      </c>
      <c r="X3" s="46">
        <v>145</v>
      </c>
      <c r="Y3" s="46">
        <v>55</v>
      </c>
      <c r="Z3" s="46">
        <v>60</v>
      </c>
      <c r="AA3" s="46" t="s">
        <v>64</v>
      </c>
      <c r="AB3" s="46"/>
    </row>
    <row r="4" spans="1:28" s="28" customFormat="1" ht="15" x14ac:dyDescent="0.25">
      <c r="A4" s="36" t="s">
        <v>164</v>
      </c>
      <c r="B4" s="36" t="s">
        <v>165</v>
      </c>
      <c r="C4" s="36" t="s">
        <v>479</v>
      </c>
      <c r="D4" s="36" t="s">
        <v>63</v>
      </c>
      <c r="E4" s="36" t="s">
        <v>64</v>
      </c>
      <c r="F4" s="36" t="s">
        <v>480</v>
      </c>
      <c r="G4" s="36" t="s">
        <v>1195</v>
      </c>
      <c r="H4" s="36" t="s">
        <v>6</v>
      </c>
      <c r="I4" s="38">
        <v>46.69</v>
      </c>
      <c r="J4" s="38">
        <f>I4*(1-IFERROR(VLOOKUP(H4,Rabat!$D$10:$E$32,2,FALSE),0))</f>
        <v>46.69</v>
      </c>
      <c r="K4" s="38">
        <v>0.18</v>
      </c>
      <c r="L4" s="36" t="s">
        <v>3131</v>
      </c>
      <c r="M4" s="36" t="s">
        <v>2160</v>
      </c>
      <c r="N4" s="36"/>
      <c r="O4" s="36" t="s">
        <v>1639</v>
      </c>
      <c r="P4" s="36" t="s">
        <v>70</v>
      </c>
      <c r="Q4" s="36">
        <v>100</v>
      </c>
      <c r="R4" s="36">
        <v>0</v>
      </c>
      <c r="S4" s="36" t="s">
        <v>71</v>
      </c>
      <c r="T4" s="36" t="s">
        <v>2161</v>
      </c>
      <c r="U4" s="37" t="str">
        <f t="shared" ref="U4:U67" si="0">HYPERLINK(T4)</f>
        <v>https://sklep.kobi.pl/produkt/led-es111-gu10-12w-4000k-900-lm</v>
      </c>
      <c r="V4" s="36">
        <v>0.14000000000000001</v>
      </c>
      <c r="W4" s="36">
        <v>0.14799999999999999</v>
      </c>
      <c r="X4" s="36">
        <v>115</v>
      </c>
      <c r="Y4" s="36">
        <v>115</v>
      </c>
      <c r="Z4" s="36">
        <v>98</v>
      </c>
      <c r="AA4" s="36" t="s">
        <v>64</v>
      </c>
      <c r="AB4" s="36"/>
    </row>
    <row r="5" spans="1:28" s="28" customFormat="1" ht="15" x14ac:dyDescent="0.25">
      <c r="A5" s="36" t="s">
        <v>164</v>
      </c>
      <c r="B5" s="36" t="s">
        <v>165</v>
      </c>
      <c r="C5" s="36" t="s">
        <v>479</v>
      </c>
      <c r="D5" s="36" t="s">
        <v>63</v>
      </c>
      <c r="E5" s="36" t="s">
        <v>64</v>
      </c>
      <c r="F5" s="36" t="s">
        <v>603</v>
      </c>
      <c r="G5" s="36" t="s">
        <v>1304</v>
      </c>
      <c r="H5" s="36" t="s">
        <v>6</v>
      </c>
      <c r="I5" s="38">
        <v>51.51</v>
      </c>
      <c r="J5" s="38">
        <f>I5*(1-IFERROR(VLOOKUP(H5,Rabat!$D$10:$E$32,2,FALSE),0))</f>
        <v>51.51</v>
      </c>
      <c r="K5" s="38">
        <v>0.18</v>
      </c>
      <c r="L5" s="36" t="s">
        <v>3131</v>
      </c>
      <c r="M5" s="36" t="s">
        <v>2381</v>
      </c>
      <c r="N5" s="36"/>
      <c r="O5" s="36" t="s">
        <v>1639</v>
      </c>
      <c r="P5" s="36" t="s">
        <v>70</v>
      </c>
      <c r="Q5" s="36">
        <v>100</v>
      </c>
      <c r="R5" s="36">
        <v>0</v>
      </c>
      <c r="S5" s="36" t="s">
        <v>71</v>
      </c>
      <c r="T5" s="36" t="s">
        <v>2382</v>
      </c>
      <c r="U5" s="37" t="str">
        <f t="shared" si="0"/>
        <v>https://sklep.kobi.pl/produkt/led-es111-gu10-15w-4000k</v>
      </c>
      <c r="V5" s="36">
        <v>0.14000000000000001</v>
      </c>
      <c r="W5" s="36">
        <v>0.14899999999999999</v>
      </c>
      <c r="X5" s="36">
        <v>115</v>
      </c>
      <c r="Y5" s="36">
        <v>75</v>
      </c>
      <c r="Z5" s="36">
        <v>115</v>
      </c>
      <c r="AA5" s="36" t="s">
        <v>64</v>
      </c>
      <c r="AB5" s="36"/>
    </row>
    <row r="6" spans="1:28" s="28" customFormat="1" ht="15" x14ac:dyDescent="0.25">
      <c r="A6" s="36" t="s">
        <v>164</v>
      </c>
      <c r="B6" s="36" t="s">
        <v>165</v>
      </c>
      <c r="C6" s="36" t="s">
        <v>260</v>
      </c>
      <c r="D6" s="36" t="s">
        <v>63</v>
      </c>
      <c r="E6" s="36" t="s">
        <v>64</v>
      </c>
      <c r="F6" s="36" t="s">
        <v>261</v>
      </c>
      <c r="G6" s="36" t="s">
        <v>1004</v>
      </c>
      <c r="H6" s="36" t="s">
        <v>6</v>
      </c>
      <c r="I6" s="38">
        <v>12.85</v>
      </c>
      <c r="J6" s="38">
        <f>I6*(1-IFERROR(VLOOKUP(H6,Rabat!$D$10:$E$32,2,FALSE),0))</f>
        <v>12.85</v>
      </c>
      <c r="K6" s="38">
        <v>0.01</v>
      </c>
      <c r="L6" s="36" t="s">
        <v>3132</v>
      </c>
      <c r="M6" s="36" t="s">
        <v>1772</v>
      </c>
      <c r="N6" s="36"/>
      <c r="O6" s="36" t="s">
        <v>1639</v>
      </c>
      <c r="P6" s="36" t="s">
        <v>70</v>
      </c>
      <c r="Q6" s="36">
        <v>100</v>
      </c>
      <c r="R6" s="36">
        <v>3500</v>
      </c>
      <c r="S6" s="36" t="s">
        <v>71</v>
      </c>
      <c r="T6" s="36" t="s">
        <v>1773</v>
      </c>
      <c r="U6" s="37" t="str">
        <f t="shared" si="0"/>
        <v>https://sklep.kobi.pl/produkt/led-fde-e14-4w-3000k-380lm-cb</v>
      </c>
      <c r="V6" s="36">
        <v>0.01</v>
      </c>
      <c r="W6" s="36">
        <v>2.5999999999999999E-2</v>
      </c>
      <c r="X6" s="36">
        <v>33</v>
      </c>
      <c r="Y6" s="36">
        <v>40</v>
      </c>
      <c r="Z6" s="36">
        <v>125</v>
      </c>
      <c r="AA6" s="36" t="s">
        <v>64</v>
      </c>
      <c r="AB6" s="36"/>
    </row>
    <row r="7" spans="1:28" s="28" customFormat="1" ht="15" x14ac:dyDescent="0.25">
      <c r="A7" s="36" t="s">
        <v>164</v>
      </c>
      <c r="B7" s="36" t="s">
        <v>165</v>
      </c>
      <c r="C7" s="36" t="s">
        <v>260</v>
      </c>
      <c r="D7" s="36" t="s">
        <v>63</v>
      </c>
      <c r="E7" s="36" t="s">
        <v>64</v>
      </c>
      <c r="F7" s="36" t="s">
        <v>533</v>
      </c>
      <c r="G7" s="36" t="s">
        <v>1240</v>
      </c>
      <c r="H7" s="36" t="s">
        <v>6</v>
      </c>
      <c r="I7" s="38">
        <v>12.85</v>
      </c>
      <c r="J7" s="38">
        <f>I7*(1-IFERROR(VLOOKUP(H7,Rabat!$D$10:$E$32,2,FALSE),0))</f>
        <v>12.85</v>
      </c>
      <c r="K7" s="38">
        <v>0.01</v>
      </c>
      <c r="L7" s="36" t="s">
        <v>3132</v>
      </c>
      <c r="M7" s="36" t="s">
        <v>2251</v>
      </c>
      <c r="N7" s="36"/>
      <c r="O7" s="36" t="s">
        <v>1639</v>
      </c>
      <c r="P7" s="36" t="s">
        <v>70</v>
      </c>
      <c r="Q7" s="36">
        <v>100</v>
      </c>
      <c r="R7" s="36">
        <v>4200</v>
      </c>
      <c r="S7" s="36" t="s">
        <v>71</v>
      </c>
      <c r="T7" s="36" t="s">
        <v>2252</v>
      </c>
      <c r="U7" s="37" t="str">
        <f t="shared" si="0"/>
        <v>https://sklep.kobi.pl/produkt/led-fmb-e14-4w-3000k-cb</v>
      </c>
      <c r="V7" s="36">
        <v>0.01</v>
      </c>
      <c r="W7" s="36">
        <v>2.8000000000000001E-2</v>
      </c>
      <c r="X7" s="36">
        <v>49</v>
      </c>
      <c r="Y7" s="36">
        <v>49</v>
      </c>
      <c r="Z7" s="36">
        <v>85</v>
      </c>
      <c r="AA7" s="36" t="s">
        <v>64</v>
      </c>
      <c r="AB7" s="36"/>
    </row>
    <row r="8" spans="1:28" s="28" customFormat="1" ht="15" x14ac:dyDescent="0.25">
      <c r="A8" s="36" t="s">
        <v>164</v>
      </c>
      <c r="B8" s="36" t="s">
        <v>165</v>
      </c>
      <c r="C8" s="36" t="s">
        <v>260</v>
      </c>
      <c r="D8" s="36" t="s">
        <v>63</v>
      </c>
      <c r="E8" s="36" t="s">
        <v>64</v>
      </c>
      <c r="F8" s="36" t="s">
        <v>262</v>
      </c>
      <c r="G8" s="36" t="s">
        <v>1005</v>
      </c>
      <c r="H8" s="36" t="s">
        <v>6</v>
      </c>
      <c r="I8" s="38">
        <v>12.85</v>
      </c>
      <c r="J8" s="38">
        <f>I8*(1-IFERROR(VLOOKUP(H8,Rabat!$D$10:$E$32,2,FALSE),0))</f>
        <v>12.85</v>
      </c>
      <c r="K8" s="38">
        <v>0.01</v>
      </c>
      <c r="L8" s="36" t="s">
        <v>3131</v>
      </c>
      <c r="M8" s="36" t="s">
        <v>1774</v>
      </c>
      <c r="N8" s="36"/>
      <c r="O8" s="36" t="s">
        <v>1639</v>
      </c>
      <c r="P8" s="36" t="s">
        <v>70</v>
      </c>
      <c r="Q8" s="36">
        <v>100</v>
      </c>
      <c r="R8" s="36">
        <v>4200</v>
      </c>
      <c r="S8" s="36" t="s">
        <v>71</v>
      </c>
      <c r="T8" s="36" t="s">
        <v>1775</v>
      </c>
      <c r="U8" s="37" t="str">
        <f t="shared" si="0"/>
        <v>https://sklep.kobi.pl/produkt/led-fsw-e14-4w-3000k-400lm-cb</v>
      </c>
      <c r="V8" s="36">
        <v>0.01</v>
      </c>
      <c r="W8" s="36">
        <v>2.4E-2</v>
      </c>
      <c r="X8" s="36">
        <v>39</v>
      </c>
      <c r="Y8" s="36">
        <v>40</v>
      </c>
      <c r="Z8" s="36">
        <v>110</v>
      </c>
      <c r="AA8" s="36" t="s">
        <v>64</v>
      </c>
      <c r="AB8" s="36"/>
    </row>
    <row r="9" spans="1:28" s="28" customFormat="1" ht="15" x14ac:dyDescent="0.25">
      <c r="A9" s="36" t="s">
        <v>164</v>
      </c>
      <c r="B9" s="36" t="s">
        <v>165</v>
      </c>
      <c r="C9" s="36" t="s">
        <v>534</v>
      </c>
      <c r="D9" s="36" t="s">
        <v>63</v>
      </c>
      <c r="E9" s="36" t="s">
        <v>64</v>
      </c>
      <c r="F9" s="36" t="s">
        <v>641</v>
      </c>
      <c r="G9" s="36" t="s">
        <v>1335</v>
      </c>
      <c r="H9" s="36" t="s">
        <v>6</v>
      </c>
      <c r="I9" s="38">
        <v>40.31</v>
      </c>
      <c r="J9" s="38">
        <f>I9*(1-IFERROR(VLOOKUP(H9,Rabat!$D$10:$E$32,2,FALSE),0))</f>
        <v>40.31</v>
      </c>
      <c r="K9" s="38">
        <v>0.13</v>
      </c>
      <c r="L9" s="36" t="s">
        <v>3132</v>
      </c>
      <c r="M9" s="36" t="s">
        <v>2444</v>
      </c>
      <c r="N9" s="36"/>
      <c r="O9" s="36" t="s">
        <v>1639</v>
      </c>
      <c r="P9" s="36" t="s">
        <v>70</v>
      </c>
      <c r="Q9" s="36">
        <v>50</v>
      </c>
      <c r="R9" s="36">
        <v>300</v>
      </c>
      <c r="S9" s="36" t="s">
        <v>71</v>
      </c>
      <c r="T9" s="36" t="s">
        <v>2445</v>
      </c>
      <c r="U9" s="37" t="str">
        <f t="shared" si="0"/>
        <v>https://sklep.kobi.pl/produkt/led-fg125-7w-2700k</v>
      </c>
      <c r="V9" s="36">
        <v>0.1</v>
      </c>
      <c r="W9" s="36">
        <v>0.20100000000000001</v>
      </c>
      <c r="X9" s="36">
        <v>135</v>
      </c>
      <c r="Y9" s="36">
        <v>205</v>
      </c>
      <c r="Z9" s="36">
        <v>130</v>
      </c>
      <c r="AA9" s="36" t="s">
        <v>64</v>
      </c>
      <c r="AB9" s="36"/>
    </row>
    <row r="10" spans="1:28" s="28" customFormat="1" ht="15" x14ac:dyDescent="0.25">
      <c r="A10" s="36" t="s">
        <v>164</v>
      </c>
      <c r="B10" s="36" t="s">
        <v>165</v>
      </c>
      <c r="C10" s="36" t="s">
        <v>534</v>
      </c>
      <c r="D10" s="36" t="s">
        <v>63</v>
      </c>
      <c r="E10" s="36" t="s">
        <v>64</v>
      </c>
      <c r="F10" s="36" t="s">
        <v>662</v>
      </c>
      <c r="G10" s="36" t="s">
        <v>1353</v>
      </c>
      <c r="H10" s="36" t="s">
        <v>6</v>
      </c>
      <c r="I10" s="38">
        <v>17.5</v>
      </c>
      <c r="J10" s="38">
        <f>I10*(1-IFERROR(VLOOKUP(H10,Rabat!$D$10:$E$32,2,FALSE),0))</f>
        <v>17.5</v>
      </c>
      <c r="K10" s="38">
        <v>0.04</v>
      </c>
      <c r="L10" s="36" t="s">
        <v>3132</v>
      </c>
      <c r="M10" s="36" t="s">
        <v>2480</v>
      </c>
      <c r="N10" s="36"/>
      <c r="O10" s="36" t="s">
        <v>1639</v>
      </c>
      <c r="P10" s="36" t="s">
        <v>70</v>
      </c>
      <c r="Q10" s="36">
        <v>100</v>
      </c>
      <c r="R10" s="36">
        <v>2500</v>
      </c>
      <c r="S10" s="36" t="s">
        <v>71</v>
      </c>
      <c r="T10" s="36" t="s">
        <v>2481</v>
      </c>
      <c r="U10" s="37" t="str">
        <f t="shared" si="0"/>
        <v>https://sklep.kobi.pl/produkt/led-fgs-7w-e27-3000k</v>
      </c>
      <c r="V10" s="36">
        <v>0.03</v>
      </c>
      <c r="W10" s="36">
        <v>4.7E-2</v>
      </c>
      <c r="X10" s="36">
        <v>65</v>
      </c>
      <c r="Y10" s="36">
        <v>115</v>
      </c>
      <c r="Z10" s="36">
        <v>60</v>
      </c>
      <c r="AA10" s="36" t="s">
        <v>64</v>
      </c>
      <c r="AB10" s="36"/>
    </row>
    <row r="11" spans="1:28" s="28" customFormat="1" ht="15" x14ac:dyDescent="0.25">
      <c r="A11" s="36" t="s">
        <v>164</v>
      </c>
      <c r="B11" s="36" t="s">
        <v>165</v>
      </c>
      <c r="C11" s="36" t="s">
        <v>534</v>
      </c>
      <c r="D11" s="36" t="s">
        <v>63</v>
      </c>
      <c r="E11" s="36" t="s">
        <v>64</v>
      </c>
      <c r="F11" s="36" t="s">
        <v>690</v>
      </c>
      <c r="G11" s="36" t="s">
        <v>1378</v>
      </c>
      <c r="H11" s="36" t="s">
        <v>6</v>
      </c>
      <c r="I11" s="38">
        <v>17.5</v>
      </c>
      <c r="J11" s="38">
        <f>I11*(1-IFERROR(VLOOKUP(H11,Rabat!$D$10:$E$32,2,FALSE),0))</f>
        <v>17.5</v>
      </c>
      <c r="K11" s="38">
        <v>0.04</v>
      </c>
      <c r="L11" s="36" t="s">
        <v>3132</v>
      </c>
      <c r="M11" s="36" t="s">
        <v>2530</v>
      </c>
      <c r="N11" s="36"/>
      <c r="O11" s="36" t="s">
        <v>1639</v>
      </c>
      <c r="P11" s="36" t="s">
        <v>70</v>
      </c>
      <c r="Q11" s="36">
        <v>100</v>
      </c>
      <c r="R11" s="36">
        <v>2500</v>
      </c>
      <c r="S11" s="36" t="s">
        <v>71</v>
      </c>
      <c r="T11" s="36" t="s">
        <v>2531</v>
      </c>
      <c r="U11" s="37" t="str">
        <f t="shared" si="0"/>
        <v>https://sklep.kobi.pl/produkt/led-fgs-7w-e27-4000k</v>
      </c>
      <c r="V11" s="36">
        <v>0.03</v>
      </c>
      <c r="W11" s="36">
        <v>4.7E-2</v>
      </c>
      <c r="X11" s="36">
        <v>65</v>
      </c>
      <c r="Y11" s="36">
        <v>115</v>
      </c>
      <c r="Z11" s="36">
        <v>60</v>
      </c>
      <c r="AA11" s="36" t="s">
        <v>64</v>
      </c>
      <c r="AB11" s="36"/>
    </row>
    <row r="12" spans="1:28" s="28" customFormat="1" ht="15" x14ac:dyDescent="0.25">
      <c r="A12" s="36" t="s">
        <v>164</v>
      </c>
      <c r="B12" s="36" t="s">
        <v>165</v>
      </c>
      <c r="C12" s="36" t="s">
        <v>534</v>
      </c>
      <c r="D12" s="36" t="s">
        <v>63</v>
      </c>
      <c r="E12" s="36" t="s">
        <v>64</v>
      </c>
      <c r="F12" s="36" t="s">
        <v>684</v>
      </c>
      <c r="G12" s="36" t="s">
        <v>1372</v>
      </c>
      <c r="H12" s="36" t="s">
        <v>6</v>
      </c>
      <c r="I12" s="38">
        <v>25.17</v>
      </c>
      <c r="J12" s="38">
        <f>I12*(1-IFERROR(VLOOKUP(H12,Rabat!$D$10:$E$32,2,FALSE),0))</f>
        <v>25.17</v>
      </c>
      <c r="K12" s="38">
        <v>0.04</v>
      </c>
      <c r="L12" s="36" t="s">
        <v>3132</v>
      </c>
      <c r="M12" s="36" t="s">
        <v>2518</v>
      </c>
      <c r="N12" s="36"/>
      <c r="O12" s="36" t="s">
        <v>1639</v>
      </c>
      <c r="P12" s="36" t="s">
        <v>70</v>
      </c>
      <c r="Q12" s="36">
        <v>100</v>
      </c>
      <c r="R12" s="36">
        <v>2500</v>
      </c>
      <c r="S12" s="36" t="s">
        <v>71</v>
      </c>
      <c r="T12" s="36" t="s">
        <v>2519</v>
      </c>
      <c r="U12" s="37" t="str">
        <f t="shared" si="0"/>
        <v>https://sklep.kobi.pl/produkt/led-fgs-8w-e27-3000k</v>
      </c>
      <c r="V12" s="36">
        <v>0.03</v>
      </c>
      <c r="W12" s="36">
        <v>0.05</v>
      </c>
      <c r="X12" s="36">
        <v>65</v>
      </c>
      <c r="Y12" s="36">
        <v>115</v>
      </c>
      <c r="Z12" s="36">
        <v>65</v>
      </c>
      <c r="AA12" s="36" t="s">
        <v>64</v>
      </c>
      <c r="AB12" s="36"/>
    </row>
    <row r="13" spans="1:28" s="28" customFormat="1" ht="15" x14ac:dyDescent="0.25">
      <c r="A13" s="36" t="s">
        <v>164</v>
      </c>
      <c r="B13" s="36" t="s">
        <v>165</v>
      </c>
      <c r="C13" s="36" t="s">
        <v>534</v>
      </c>
      <c r="D13" s="36" t="s">
        <v>63</v>
      </c>
      <c r="E13" s="36" t="s">
        <v>64</v>
      </c>
      <c r="F13" s="36" t="s">
        <v>691</v>
      </c>
      <c r="G13" s="36" t="s">
        <v>1379</v>
      </c>
      <c r="H13" s="36" t="s">
        <v>6</v>
      </c>
      <c r="I13" s="38">
        <v>25.17</v>
      </c>
      <c r="J13" s="38">
        <f>I13*(1-IFERROR(VLOOKUP(H13,Rabat!$D$10:$E$32,2,FALSE),0))</f>
        <v>25.17</v>
      </c>
      <c r="K13" s="38">
        <v>0.04</v>
      </c>
      <c r="L13" s="36" t="s">
        <v>3132</v>
      </c>
      <c r="M13" s="36" t="s">
        <v>2532</v>
      </c>
      <c r="N13" s="36"/>
      <c r="O13" s="36" t="s">
        <v>1639</v>
      </c>
      <c r="P13" s="36" t="s">
        <v>70</v>
      </c>
      <c r="Q13" s="36">
        <v>100</v>
      </c>
      <c r="R13" s="36">
        <v>2500</v>
      </c>
      <c r="S13" s="36" t="s">
        <v>71</v>
      </c>
      <c r="T13" s="36" t="s">
        <v>2533</v>
      </c>
      <c r="U13" s="37" t="str">
        <f t="shared" si="0"/>
        <v>https://sklep.kobi.pl/produkt/led-fgs-8w-e27-4000k</v>
      </c>
      <c r="V13" s="36">
        <v>0.03</v>
      </c>
      <c r="W13" s="36">
        <v>0.05</v>
      </c>
      <c r="X13" s="36">
        <v>65</v>
      </c>
      <c r="Y13" s="36">
        <v>115</v>
      </c>
      <c r="Z13" s="36">
        <v>65</v>
      </c>
      <c r="AA13" s="36" t="s">
        <v>64</v>
      </c>
      <c r="AB13" s="36"/>
    </row>
    <row r="14" spans="1:28" s="28" customFormat="1" ht="15" x14ac:dyDescent="0.25">
      <c r="A14" s="36" t="s">
        <v>164</v>
      </c>
      <c r="B14" s="36" t="s">
        <v>165</v>
      </c>
      <c r="C14" s="36" t="s">
        <v>534</v>
      </c>
      <c r="D14" s="36" t="s">
        <v>63</v>
      </c>
      <c r="E14" s="36" t="s">
        <v>64</v>
      </c>
      <c r="F14" s="36" t="s">
        <v>663</v>
      </c>
      <c r="G14" s="36" t="s">
        <v>1354</v>
      </c>
      <c r="H14" s="36" t="s">
        <v>6</v>
      </c>
      <c r="I14" s="38">
        <v>29.74</v>
      </c>
      <c r="J14" s="38">
        <f>I14*(1-IFERROR(VLOOKUP(H14,Rabat!$D$10:$E$32,2,FALSE),0))</f>
        <v>29.74</v>
      </c>
      <c r="K14" s="38">
        <v>0.05</v>
      </c>
      <c r="L14" s="36" t="s">
        <v>3132</v>
      </c>
      <c r="M14" s="36" t="s">
        <v>2482</v>
      </c>
      <c r="N14" s="36"/>
      <c r="O14" s="36" t="s">
        <v>1639</v>
      </c>
      <c r="P14" s="36" t="s">
        <v>70</v>
      </c>
      <c r="Q14" s="36">
        <v>100</v>
      </c>
      <c r="R14" s="36">
        <v>2500</v>
      </c>
      <c r="S14" s="36" t="s">
        <v>71</v>
      </c>
      <c r="T14" s="36" t="s">
        <v>2483</v>
      </c>
      <c r="U14" s="37" t="str">
        <f t="shared" si="0"/>
        <v>https://sklep.kobi.pl/produkt/led-fgs-115w-e27-3000k</v>
      </c>
      <c r="V14" s="36">
        <v>0.04</v>
      </c>
      <c r="W14" s="36">
        <v>6.7000000000000004E-2</v>
      </c>
      <c r="X14" s="36">
        <v>140</v>
      </c>
      <c r="Y14" s="36">
        <v>70</v>
      </c>
      <c r="Z14" s="36">
        <v>70</v>
      </c>
      <c r="AA14" s="36" t="s">
        <v>64</v>
      </c>
      <c r="AB14" s="36"/>
    </row>
    <row r="15" spans="1:28" s="28" customFormat="1" ht="15" x14ac:dyDescent="0.25">
      <c r="A15" s="36" t="s">
        <v>164</v>
      </c>
      <c r="B15" s="36" t="s">
        <v>165</v>
      </c>
      <c r="C15" s="36" t="s">
        <v>534</v>
      </c>
      <c r="D15" s="36" t="s">
        <v>63</v>
      </c>
      <c r="E15" s="36" t="s">
        <v>64</v>
      </c>
      <c r="F15" s="36" t="s">
        <v>664</v>
      </c>
      <c r="G15" s="36" t="s">
        <v>1355</v>
      </c>
      <c r="H15" s="36" t="s">
        <v>6</v>
      </c>
      <c r="I15" s="38">
        <v>29.74</v>
      </c>
      <c r="J15" s="38">
        <f>I15*(1-IFERROR(VLOOKUP(H15,Rabat!$D$10:$E$32,2,FALSE),0))</f>
        <v>29.74</v>
      </c>
      <c r="K15" s="38">
        <v>0.05</v>
      </c>
      <c r="L15" s="36" t="s">
        <v>3132</v>
      </c>
      <c r="M15" s="36" t="s">
        <v>2484</v>
      </c>
      <c r="N15" s="36"/>
      <c r="O15" s="36" t="s">
        <v>1639</v>
      </c>
      <c r="P15" s="36" t="s">
        <v>70</v>
      </c>
      <c r="Q15" s="36">
        <v>100</v>
      </c>
      <c r="R15" s="36">
        <v>2500</v>
      </c>
      <c r="S15" s="36" t="s">
        <v>71</v>
      </c>
      <c r="T15" s="36" t="s">
        <v>2485</v>
      </c>
      <c r="U15" s="37" t="str">
        <f t="shared" si="0"/>
        <v>https://sklep.kobi.pl/produkt/led-fgs-115w-e27-4000k</v>
      </c>
      <c r="V15" s="36">
        <v>0.04</v>
      </c>
      <c r="W15" s="36">
        <v>6.7000000000000004E-2</v>
      </c>
      <c r="X15" s="36">
        <v>140</v>
      </c>
      <c r="Y15" s="36">
        <v>70</v>
      </c>
      <c r="Z15" s="36">
        <v>70</v>
      </c>
      <c r="AA15" s="36" t="s">
        <v>64</v>
      </c>
      <c r="AB15" s="36"/>
    </row>
    <row r="16" spans="1:28" s="28" customFormat="1" ht="15" x14ac:dyDescent="0.25">
      <c r="A16" s="36" t="s">
        <v>164</v>
      </c>
      <c r="B16" s="36" t="s">
        <v>165</v>
      </c>
      <c r="C16" s="36" t="s">
        <v>534</v>
      </c>
      <c r="D16" s="36" t="s">
        <v>63</v>
      </c>
      <c r="E16" s="36" t="s">
        <v>64</v>
      </c>
      <c r="F16" s="36" t="s">
        <v>834</v>
      </c>
      <c r="G16" s="36" t="s">
        <v>1511</v>
      </c>
      <c r="H16" s="36" t="s">
        <v>6</v>
      </c>
      <c r="I16" s="38">
        <v>34.200000000000003</v>
      </c>
      <c r="J16" s="38">
        <f>I16*(1-IFERROR(VLOOKUP(H16,Rabat!$D$10:$E$32,2,FALSE),0))</f>
        <v>34.200000000000003</v>
      </c>
      <c r="K16" s="38">
        <v>0.13</v>
      </c>
      <c r="L16" s="36" t="s">
        <v>3133</v>
      </c>
      <c r="M16" s="36" t="s">
        <v>2798</v>
      </c>
      <c r="N16" s="36"/>
      <c r="O16" s="36" t="s">
        <v>1639</v>
      </c>
      <c r="P16" s="36" t="s">
        <v>70</v>
      </c>
      <c r="Q16" s="36">
        <v>50</v>
      </c>
      <c r="R16" s="36">
        <v>750</v>
      </c>
      <c r="S16" s="36" t="s">
        <v>71</v>
      </c>
      <c r="T16" s="36" t="s">
        <v>2799</v>
      </c>
      <c r="U16" s="37" t="str">
        <f t="shared" si="0"/>
        <v>https://sklep.kobi.pl/produkt/led-fg95-4w-e27-2700k-flex</v>
      </c>
      <c r="V16" s="36">
        <v>0.1</v>
      </c>
      <c r="W16" s="36">
        <v>0.115</v>
      </c>
      <c r="X16" s="36">
        <v>145</v>
      </c>
      <c r="Y16" s="36">
        <v>95</v>
      </c>
      <c r="Z16" s="36">
        <v>95</v>
      </c>
      <c r="AA16" s="36" t="s">
        <v>64</v>
      </c>
      <c r="AB16" s="36"/>
    </row>
    <row r="17" spans="1:28" s="28" customFormat="1" ht="15" x14ac:dyDescent="0.25">
      <c r="A17" s="36" t="s">
        <v>164</v>
      </c>
      <c r="B17" s="36" t="s">
        <v>165</v>
      </c>
      <c r="C17" s="36" t="s">
        <v>534</v>
      </c>
      <c r="D17" s="36" t="s">
        <v>63</v>
      </c>
      <c r="E17" s="36" t="s">
        <v>64</v>
      </c>
      <c r="F17" s="36" t="s">
        <v>833</v>
      </c>
      <c r="G17" s="36" t="s">
        <v>1510</v>
      </c>
      <c r="H17" s="36" t="s">
        <v>6</v>
      </c>
      <c r="I17" s="38">
        <v>28.59</v>
      </c>
      <c r="J17" s="38">
        <f>I17*(1-IFERROR(VLOOKUP(H17,Rabat!$D$10:$E$32,2,FALSE),0))</f>
        <v>28.59</v>
      </c>
      <c r="K17" s="38">
        <v>7.0000000000000007E-2</v>
      </c>
      <c r="L17" s="36" t="s">
        <v>3133</v>
      </c>
      <c r="M17" s="36" t="s">
        <v>2796</v>
      </c>
      <c r="N17" s="36"/>
      <c r="O17" s="36" t="s">
        <v>1639</v>
      </c>
      <c r="P17" s="36" t="s">
        <v>70</v>
      </c>
      <c r="Q17" s="36">
        <v>100</v>
      </c>
      <c r="R17" s="36">
        <v>1200</v>
      </c>
      <c r="S17" s="36" t="s">
        <v>71</v>
      </c>
      <c r="T17" s="36" t="s">
        <v>2797</v>
      </c>
      <c r="U17" s="37" t="str">
        <f t="shared" si="0"/>
        <v>https://sklep.kobi.pl/produkt/led-fst64-4w-e27-2700k-flex</v>
      </c>
      <c r="V17" s="36">
        <v>0.05</v>
      </c>
      <c r="W17" s="36">
        <v>7.1999999999999995E-2</v>
      </c>
      <c r="X17" s="36">
        <v>155</v>
      </c>
      <c r="Y17" s="36">
        <v>75</v>
      </c>
      <c r="Z17" s="36">
        <v>75</v>
      </c>
      <c r="AA17" s="36" t="s">
        <v>64</v>
      </c>
      <c r="AB17" s="36"/>
    </row>
    <row r="18" spans="1:28" s="28" customFormat="1" ht="15" x14ac:dyDescent="0.25">
      <c r="A18" s="36" t="s">
        <v>164</v>
      </c>
      <c r="B18" s="36" t="s">
        <v>165</v>
      </c>
      <c r="C18" s="36" t="s">
        <v>534</v>
      </c>
      <c r="D18" s="36" t="s">
        <v>63</v>
      </c>
      <c r="E18" s="36" t="s">
        <v>64</v>
      </c>
      <c r="F18" s="36" t="s">
        <v>3065</v>
      </c>
      <c r="G18" s="36" t="s">
        <v>1467</v>
      </c>
      <c r="H18" s="36" t="s">
        <v>6</v>
      </c>
      <c r="I18" s="38">
        <v>11.15</v>
      </c>
      <c r="J18" s="38">
        <f>I18*(1-IFERROR(VLOOKUP(H18,Rabat!$D$10:$E$32,2,FALSE),0))</f>
        <v>11.15</v>
      </c>
      <c r="K18" s="38">
        <v>0.03</v>
      </c>
      <c r="L18" s="36" t="s">
        <v>3132</v>
      </c>
      <c r="M18" s="36" t="s">
        <v>2709</v>
      </c>
      <c r="N18" s="36"/>
      <c r="O18" s="36" t="s">
        <v>1639</v>
      </c>
      <c r="P18" s="36" t="s">
        <v>70</v>
      </c>
      <c r="Q18" s="36">
        <v>100</v>
      </c>
      <c r="R18" s="36">
        <v>4200</v>
      </c>
      <c r="S18" s="36" t="s">
        <v>71</v>
      </c>
      <c r="T18" s="36" t="s">
        <v>2710</v>
      </c>
      <c r="U18" s="37" t="str">
        <f t="shared" si="0"/>
        <v>https://sklep.kobi.pl/produkt/led-fmb-1w-e27-3000k</v>
      </c>
      <c r="V18" s="36">
        <v>1.6E-2</v>
      </c>
      <c r="W18" s="36">
        <v>0.02</v>
      </c>
      <c r="X18" s="36">
        <v>55</v>
      </c>
      <c r="Y18" s="36">
        <v>90</v>
      </c>
      <c r="Z18" s="36">
        <v>55</v>
      </c>
      <c r="AA18" s="36" t="s">
        <v>64</v>
      </c>
      <c r="AB18" s="36"/>
    </row>
    <row r="19" spans="1:28" s="28" customFormat="1" ht="15" x14ac:dyDescent="0.25">
      <c r="A19" s="36" t="s">
        <v>164</v>
      </c>
      <c r="B19" s="36" t="s">
        <v>165</v>
      </c>
      <c r="C19" s="36" t="s">
        <v>534</v>
      </c>
      <c r="D19" s="36" t="s">
        <v>63</v>
      </c>
      <c r="E19" s="36" t="s">
        <v>64</v>
      </c>
      <c r="F19" s="36" t="s">
        <v>535</v>
      </c>
      <c r="G19" s="36" t="s">
        <v>1241</v>
      </c>
      <c r="H19" s="36" t="s">
        <v>6</v>
      </c>
      <c r="I19" s="38">
        <v>12.85</v>
      </c>
      <c r="J19" s="38">
        <f>I19*(1-IFERROR(VLOOKUP(H19,Rabat!$D$10:$E$32,2,FALSE),0))</f>
        <v>12.85</v>
      </c>
      <c r="K19" s="38">
        <v>0.03</v>
      </c>
      <c r="L19" s="36" t="s">
        <v>3132</v>
      </c>
      <c r="M19" s="36" t="s">
        <v>2253</v>
      </c>
      <c r="N19" s="36"/>
      <c r="O19" s="36" t="s">
        <v>1639</v>
      </c>
      <c r="P19" s="36" t="s">
        <v>70</v>
      </c>
      <c r="Q19" s="36">
        <v>100</v>
      </c>
      <c r="R19" s="36">
        <v>3500</v>
      </c>
      <c r="S19" s="36" t="s">
        <v>71</v>
      </c>
      <c r="T19" s="36" t="s">
        <v>2254</v>
      </c>
      <c r="U19" s="37" t="str">
        <f t="shared" si="0"/>
        <v>https://sklep.kobi.pl/produkt/led-fmb-e27-4w-3000k-cb</v>
      </c>
      <c r="V19" s="36">
        <v>0.02</v>
      </c>
      <c r="W19" s="36">
        <v>3.2000000000000001E-2</v>
      </c>
      <c r="X19" s="36">
        <v>48</v>
      </c>
      <c r="Y19" s="36">
        <v>50</v>
      </c>
      <c r="Z19" s="36">
        <v>86</v>
      </c>
      <c r="AA19" s="36" t="s">
        <v>64</v>
      </c>
      <c r="AB19" s="36"/>
    </row>
    <row r="20" spans="1:28" s="28" customFormat="1" ht="15" x14ac:dyDescent="0.25">
      <c r="A20" s="36" t="s">
        <v>164</v>
      </c>
      <c r="B20" s="36" t="s">
        <v>165</v>
      </c>
      <c r="C20" s="36" t="s">
        <v>534</v>
      </c>
      <c r="D20" s="36" t="s">
        <v>63</v>
      </c>
      <c r="E20" s="36" t="s">
        <v>64</v>
      </c>
      <c r="F20" s="36" t="s">
        <v>642</v>
      </c>
      <c r="G20" s="36" t="s">
        <v>1336</v>
      </c>
      <c r="H20" s="36" t="s">
        <v>6</v>
      </c>
      <c r="I20" s="38">
        <v>34.799999999999997</v>
      </c>
      <c r="J20" s="38">
        <f>I20*(1-IFERROR(VLOOKUP(H20,Rabat!$D$10:$E$32,2,FALSE),0))</f>
        <v>34.799999999999997</v>
      </c>
      <c r="K20" s="38">
        <v>7.0000000000000007E-2</v>
      </c>
      <c r="L20" s="36" t="s">
        <v>3132</v>
      </c>
      <c r="M20" s="36" t="s">
        <v>2446</v>
      </c>
      <c r="N20" s="36"/>
      <c r="O20" s="36" t="s">
        <v>1639</v>
      </c>
      <c r="P20" s="36" t="s">
        <v>70</v>
      </c>
      <c r="Q20" s="36">
        <v>100</v>
      </c>
      <c r="R20" s="36">
        <v>1200</v>
      </c>
      <c r="S20" s="36" t="s">
        <v>71</v>
      </c>
      <c r="T20" s="36" t="s">
        <v>2447</v>
      </c>
      <c r="U20" s="37" t="str">
        <f t="shared" si="0"/>
        <v>https://sklep.kobi.pl/produkt/led-fst64-7w-2700k</v>
      </c>
      <c r="V20" s="36">
        <v>0.05</v>
      </c>
      <c r="W20" s="36">
        <v>7.3999999999999996E-2</v>
      </c>
      <c r="X20" s="36">
        <v>75</v>
      </c>
      <c r="Y20" s="36">
        <v>155</v>
      </c>
      <c r="Z20" s="36">
        <v>70</v>
      </c>
      <c r="AA20" s="36" t="s">
        <v>64</v>
      </c>
      <c r="AB20" s="36"/>
    </row>
    <row r="21" spans="1:28" s="28" customFormat="1" ht="15" x14ac:dyDescent="0.25">
      <c r="A21" s="36" t="s">
        <v>164</v>
      </c>
      <c r="B21" s="36" t="s">
        <v>165</v>
      </c>
      <c r="C21" s="36" t="s">
        <v>527</v>
      </c>
      <c r="D21" s="36" t="s">
        <v>63</v>
      </c>
      <c r="E21" s="36" t="s">
        <v>64</v>
      </c>
      <c r="F21" s="36" t="s">
        <v>795</v>
      </c>
      <c r="G21" s="36" t="s">
        <v>1476</v>
      </c>
      <c r="H21" s="36" t="s">
        <v>5</v>
      </c>
      <c r="I21" s="38">
        <v>14.51</v>
      </c>
      <c r="J21" s="38">
        <f>I21*(1-IFERROR(VLOOKUP(H21,Rabat!$D$10:$E$32,2,FALSE),0))</f>
        <v>14.51</v>
      </c>
      <c r="K21" s="38">
        <v>0.01</v>
      </c>
      <c r="L21" s="36" t="s">
        <v>3131</v>
      </c>
      <c r="M21" s="36" t="s">
        <v>2728</v>
      </c>
      <c r="N21" s="36"/>
      <c r="O21" s="36" t="s">
        <v>1639</v>
      </c>
      <c r="P21" s="36" t="s">
        <v>70</v>
      </c>
      <c r="Q21" s="36">
        <v>100</v>
      </c>
      <c r="R21" s="36">
        <v>0</v>
      </c>
      <c r="S21" s="36" t="s">
        <v>71</v>
      </c>
      <c r="T21" s="36" t="s">
        <v>2729</v>
      </c>
      <c r="U21" s="37" t="str">
        <f t="shared" si="0"/>
        <v>https://sklep.kobi.pl/produkt/led-g4-18w-3000k</v>
      </c>
      <c r="V21" s="36">
        <v>0.01</v>
      </c>
      <c r="W21" s="36">
        <v>1.2E-2</v>
      </c>
      <c r="X21" s="36">
        <v>100</v>
      </c>
      <c r="Y21" s="36">
        <v>120</v>
      </c>
      <c r="Z21" s="36">
        <v>10</v>
      </c>
      <c r="AA21" s="36" t="s">
        <v>64</v>
      </c>
      <c r="AB21" s="36"/>
    </row>
    <row r="22" spans="1:28" s="28" customFormat="1" ht="15" x14ac:dyDescent="0.25">
      <c r="A22" s="36" t="s">
        <v>164</v>
      </c>
      <c r="B22" s="36" t="s">
        <v>165</v>
      </c>
      <c r="C22" s="36" t="s">
        <v>527</v>
      </c>
      <c r="D22" s="36" t="s">
        <v>63</v>
      </c>
      <c r="E22" s="36" t="s">
        <v>64</v>
      </c>
      <c r="F22" s="36" t="s">
        <v>686</v>
      </c>
      <c r="G22" s="36" t="s">
        <v>1374</v>
      </c>
      <c r="H22" s="36" t="s">
        <v>5</v>
      </c>
      <c r="I22" s="38">
        <v>14.51</v>
      </c>
      <c r="J22" s="38">
        <f>I22*(1-IFERROR(VLOOKUP(H22,Rabat!$D$10:$E$32,2,FALSE),0))</f>
        <v>14.51</v>
      </c>
      <c r="K22" s="38">
        <v>0.01</v>
      </c>
      <c r="L22" s="36" t="s">
        <v>3131</v>
      </c>
      <c r="M22" s="36" t="s">
        <v>2522</v>
      </c>
      <c r="N22" s="36"/>
      <c r="O22" s="36" t="s">
        <v>1639</v>
      </c>
      <c r="P22" s="36" t="s">
        <v>70</v>
      </c>
      <c r="Q22" s="36">
        <v>100</v>
      </c>
      <c r="R22" s="36">
        <v>0</v>
      </c>
      <c r="S22" s="36" t="s">
        <v>71</v>
      </c>
      <c r="T22" s="36" t="s">
        <v>2523</v>
      </c>
      <c r="U22" s="37" t="str">
        <f t="shared" si="0"/>
        <v>https://sklep.kobi.pl/produkt/led-g4-18w-4000k</v>
      </c>
      <c r="V22" s="36">
        <v>0.01</v>
      </c>
      <c r="W22" s="36">
        <v>1.2E-2</v>
      </c>
      <c r="X22" s="36">
        <v>100</v>
      </c>
      <c r="Y22" s="36">
        <v>120</v>
      </c>
      <c r="Z22" s="36">
        <v>10</v>
      </c>
      <c r="AA22" s="36" t="s">
        <v>64</v>
      </c>
      <c r="AB22" s="36"/>
    </row>
    <row r="23" spans="1:28" s="28" customFormat="1" ht="15" x14ac:dyDescent="0.25">
      <c r="A23" s="36" t="s">
        <v>164</v>
      </c>
      <c r="B23" s="36" t="s">
        <v>165</v>
      </c>
      <c r="C23" s="36" t="s">
        <v>527</v>
      </c>
      <c r="D23" s="36" t="s">
        <v>63</v>
      </c>
      <c r="E23" s="36" t="s">
        <v>64</v>
      </c>
      <c r="F23" s="36" t="s">
        <v>528</v>
      </c>
      <c r="G23" s="36" t="s">
        <v>1236</v>
      </c>
      <c r="H23" s="36" t="s">
        <v>5</v>
      </c>
      <c r="I23" s="38">
        <v>21.46</v>
      </c>
      <c r="J23" s="38">
        <f>I23*(1-IFERROR(VLOOKUP(H23,Rabat!$D$10:$E$32,2,FALSE),0))</f>
        <v>21.46</v>
      </c>
      <c r="K23" s="38">
        <v>0.01</v>
      </c>
      <c r="L23" s="36" t="s">
        <v>3131</v>
      </c>
      <c r="M23" s="36" t="s">
        <v>2243</v>
      </c>
      <c r="N23" s="36"/>
      <c r="O23" s="36" t="s">
        <v>1639</v>
      </c>
      <c r="P23" s="36" t="s">
        <v>70</v>
      </c>
      <c r="Q23" s="36">
        <v>100</v>
      </c>
      <c r="R23" s="36">
        <v>0</v>
      </c>
      <c r="S23" s="36" t="s">
        <v>71</v>
      </c>
      <c r="T23" s="36" t="s">
        <v>2244</v>
      </c>
      <c r="U23" s="37" t="str">
        <f t="shared" si="0"/>
        <v>https://sklep.kobi.pl/produkt/led-g4-smd-25w-3000k-12vdc</v>
      </c>
      <c r="V23" s="36">
        <v>0.01</v>
      </c>
      <c r="W23" s="36">
        <v>1.2E-2</v>
      </c>
      <c r="X23" s="36">
        <v>90</v>
      </c>
      <c r="Y23" s="36">
        <v>10</v>
      </c>
      <c r="Z23" s="36">
        <v>130</v>
      </c>
      <c r="AA23" s="36" t="s">
        <v>64</v>
      </c>
      <c r="AB23" s="36"/>
    </row>
    <row r="24" spans="1:28" s="28" customFormat="1" ht="15" x14ac:dyDescent="0.25">
      <c r="A24" s="36" t="s">
        <v>164</v>
      </c>
      <c r="B24" s="36" t="s">
        <v>165</v>
      </c>
      <c r="C24" s="36" t="s">
        <v>527</v>
      </c>
      <c r="D24" s="36" t="s">
        <v>63</v>
      </c>
      <c r="E24" s="36" t="s">
        <v>64</v>
      </c>
      <c r="F24" s="36" t="s">
        <v>685</v>
      </c>
      <c r="G24" s="36" t="s">
        <v>1373</v>
      </c>
      <c r="H24" s="36" t="s">
        <v>5</v>
      </c>
      <c r="I24" s="38">
        <v>21.46</v>
      </c>
      <c r="J24" s="38">
        <f>I24*(1-IFERROR(VLOOKUP(H24,Rabat!$D$10:$E$32,2,FALSE),0))</f>
        <v>21.46</v>
      </c>
      <c r="K24" s="38">
        <v>0.01</v>
      </c>
      <c r="L24" s="36" t="s">
        <v>3131</v>
      </c>
      <c r="M24" s="36" t="s">
        <v>2520</v>
      </c>
      <c r="N24" s="36"/>
      <c r="O24" s="36" t="s">
        <v>1639</v>
      </c>
      <c r="P24" s="36" t="s">
        <v>70</v>
      </c>
      <c r="Q24" s="36">
        <v>100</v>
      </c>
      <c r="R24" s="36">
        <v>0</v>
      </c>
      <c r="S24" s="36" t="s">
        <v>71</v>
      </c>
      <c r="T24" s="36" t="s">
        <v>2521</v>
      </c>
      <c r="U24" s="37" t="str">
        <f t="shared" si="0"/>
        <v>https://sklep.kobi.pl/produkt/led-g4-25w-4000k</v>
      </c>
      <c r="V24" s="36">
        <v>0.01</v>
      </c>
      <c r="W24" s="36">
        <v>1.2E-2</v>
      </c>
      <c r="X24" s="36">
        <v>100</v>
      </c>
      <c r="Y24" s="36">
        <v>120</v>
      </c>
      <c r="Z24" s="36">
        <v>10</v>
      </c>
      <c r="AA24" s="36" t="s">
        <v>64</v>
      </c>
      <c r="AB24" s="36"/>
    </row>
    <row r="25" spans="1:28" s="28" customFormat="1" ht="15" x14ac:dyDescent="0.25">
      <c r="A25" s="36" t="s">
        <v>164</v>
      </c>
      <c r="B25" s="36" t="s">
        <v>165</v>
      </c>
      <c r="C25" s="36" t="s">
        <v>373</v>
      </c>
      <c r="D25" s="36" t="s">
        <v>63</v>
      </c>
      <c r="E25" s="36" t="s">
        <v>64</v>
      </c>
      <c r="F25" s="36" t="s">
        <v>3129</v>
      </c>
      <c r="G25" s="36" t="s">
        <v>3130</v>
      </c>
      <c r="H25" s="36" t="s">
        <v>5</v>
      </c>
      <c r="I25" s="38">
        <v>15.71</v>
      </c>
      <c r="J25" s="38">
        <f>I25*(1-IFERROR(VLOOKUP(H25,Rabat!$D$10:$E$32,2,FALSE),0))</f>
        <v>15.71</v>
      </c>
      <c r="K25" s="38">
        <v>0.01</v>
      </c>
      <c r="L25" s="36" t="s">
        <v>3131</v>
      </c>
      <c r="M25" s="36" t="s">
        <v>3134</v>
      </c>
      <c r="N25" s="36"/>
      <c r="O25" s="36" t="s">
        <v>1639</v>
      </c>
      <c r="P25" s="36" t="s">
        <v>70</v>
      </c>
      <c r="Q25" s="36">
        <v>100</v>
      </c>
      <c r="R25" s="36">
        <v>0</v>
      </c>
      <c r="S25" s="36" t="s">
        <v>71</v>
      </c>
      <c r="T25" s="36" t="s">
        <v>3135</v>
      </c>
      <c r="U25" s="37" t="str">
        <f t="shared" si="0"/>
        <v>https://sklep.kobi.pl/produkt/led-g9-cob-2w-3000k-230v</v>
      </c>
      <c r="V25" s="36">
        <v>0.01</v>
      </c>
      <c r="W25" s="36"/>
      <c r="X25" s="36"/>
      <c r="Y25" s="36"/>
      <c r="Z25" s="36"/>
      <c r="AA25" s="36" t="s">
        <v>64</v>
      </c>
      <c r="AB25" s="36"/>
    </row>
    <row r="26" spans="1:28" s="28" customFormat="1" ht="15" x14ac:dyDescent="0.25">
      <c r="A26" s="36" t="s">
        <v>164</v>
      </c>
      <c r="B26" s="36" t="s">
        <v>165</v>
      </c>
      <c r="C26" s="36" t="s">
        <v>373</v>
      </c>
      <c r="D26" s="36" t="s">
        <v>63</v>
      </c>
      <c r="E26" s="36" t="s">
        <v>64</v>
      </c>
      <c r="F26" s="36" t="s">
        <v>374</v>
      </c>
      <c r="G26" s="36" t="s">
        <v>1106</v>
      </c>
      <c r="H26" s="36" t="s">
        <v>5</v>
      </c>
      <c r="I26" s="38">
        <v>16.309999999999999</v>
      </c>
      <c r="J26" s="38">
        <f>I26*(1-IFERROR(VLOOKUP(H26,Rabat!$D$10:$E$32,2,FALSE),0))</f>
        <v>16.309999999999999</v>
      </c>
      <c r="K26" s="38">
        <v>0.01</v>
      </c>
      <c r="L26" s="36" t="s">
        <v>3131</v>
      </c>
      <c r="M26" s="36" t="s">
        <v>1975</v>
      </c>
      <c r="N26" s="36"/>
      <c r="O26" s="36" t="s">
        <v>1639</v>
      </c>
      <c r="P26" s="36" t="s">
        <v>70</v>
      </c>
      <c r="Q26" s="36">
        <v>100</v>
      </c>
      <c r="R26" s="36">
        <v>3000</v>
      </c>
      <c r="S26" s="36" t="s">
        <v>71</v>
      </c>
      <c r="T26" s="36" t="s">
        <v>1976</v>
      </c>
      <c r="U26" s="37" t="str">
        <f t="shared" si="0"/>
        <v>https://sklep.kobi.pl/produkt/led-g9-smd-3000k-4w-400lm-230v-360-ceram</v>
      </c>
      <c r="V26" s="36">
        <v>0.01</v>
      </c>
      <c r="W26" s="36">
        <v>0.02</v>
      </c>
      <c r="X26" s="36">
        <v>25</v>
      </c>
      <c r="Y26" s="36">
        <v>76</v>
      </c>
      <c r="Z26" s="36">
        <v>131</v>
      </c>
      <c r="AA26" s="36" t="s">
        <v>64</v>
      </c>
      <c r="AB26" s="36"/>
    </row>
    <row r="27" spans="1:28" s="28" customFormat="1" ht="15" x14ac:dyDescent="0.25">
      <c r="A27" s="36" t="s">
        <v>164</v>
      </c>
      <c r="B27" s="36" t="s">
        <v>165</v>
      </c>
      <c r="C27" s="36" t="s">
        <v>373</v>
      </c>
      <c r="D27" s="36" t="s">
        <v>63</v>
      </c>
      <c r="E27" s="36" t="s">
        <v>64</v>
      </c>
      <c r="F27" s="36" t="s">
        <v>407</v>
      </c>
      <c r="G27" s="36" t="s">
        <v>1133</v>
      </c>
      <c r="H27" s="36" t="s">
        <v>5</v>
      </c>
      <c r="I27" s="38">
        <v>16.309999999999999</v>
      </c>
      <c r="J27" s="38">
        <f>I27*(1-IFERROR(VLOOKUP(H27,Rabat!$D$10:$E$32,2,FALSE),0))</f>
        <v>16.309999999999999</v>
      </c>
      <c r="K27" s="38">
        <v>0.01</v>
      </c>
      <c r="L27" s="36" t="s">
        <v>3131</v>
      </c>
      <c r="M27" s="36" t="s">
        <v>2035</v>
      </c>
      <c r="N27" s="36"/>
      <c r="O27" s="36" t="s">
        <v>1639</v>
      </c>
      <c r="P27" s="36" t="s">
        <v>70</v>
      </c>
      <c r="Q27" s="36">
        <v>100</v>
      </c>
      <c r="R27" s="36">
        <v>3000</v>
      </c>
      <c r="S27" s="36" t="s">
        <v>71</v>
      </c>
      <c r="T27" s="36" t="s">
        <v>2036</v>
      </c>
      <c r="U27" s="37" t="str">
        <f t="shared" si="0"/>
        <v>https://sklep.kobi.pl/produkt/led-g9-smd-4000k-4w-380lm-230v-360-ceram</v>
      </c>
      <c r="V27" s="36">
        <v>0.01</v>
      </c>
      <c r="W27" s="36">
        <v>0.02</v>
      </c>
      <c r="X27" s="36">
        <v>25</v>
      </c>
      <c r="Y27" s="36">
        <v>76</v>
      </c>
      <c r="Z27" s="36">
        <v>137</v>
      </c>
      <c r="AA27" s="36" t="s">
        <v>64</v>
      </c>
      <c r="AB27" s="36"/>
    </row>
    <row r="28" spans="1:28" s="28" customFormat="1" ht="15" x14ac:dyDescent="0.25">
      <c r="A28" s="36" t="s">
        <v>164</v>
      </c>
      <c r="B28" s="36" t="s">
        <v>165</v>
      </c>
      <c r="C28" s="36" t="s">
        <v>373</v>
      </c>
      <c r="D28" s="36" t="s">
        <v>63</v>
      </c>
      <c r="E28" s="36" t="s">
        <v>64</v>
      </c>
      <c r="F28" s="36" t="s">
        <v>408</v>
      </c>
      <c r="G28" s="36" t="s">
        <v>1134</v>
      </c>
      <c r="H28" s="36" t="s">
        <v>5</v>
      </c>
      <c r="I28" s="38">
        <v>16.309999999999999</v>
      </c>
      <c r="J28" s="38">
        <f>I28*(1-IFERROR(VLOOKUP(H28,Rabat!$D$10:$E$32,2,FALSE),0))</f>
        <v>16.309999999999999</v>
      </c>
      <c r="K28" s="38">
        <v>0.01</v>
      </c>
      <c r="L28" s="36" t="s">
        <v>3131</v>
      </c>
      <c r="M28" s="36" t="s">
        <v>2037</v>
      </c>
      <c r="N28" s="36"/>
      <c r="O28" s="36" t="s">
        <v>1639</v>
      </c>
      <c r="P28" s="36" t="s">
        <v>70</v>
      </c>
      <c r="Q28" s="36">
        <v>100</v>
      </c>
      <c r="R28" s="36">
        <v>3000</v>
      </c>
      <c r="S28" s="36" t="s">
        <v>71</v>
      </c>
      <c r="T28" s="36" t="s">
        <v>2038</v>
      </c>
      <c r="U28" s="37" t="str">
        <f t="shared" si="0"/>
        <v>https://sklep.kobi.pl/produkt/led-g9-smd-6000k-4w-380lm-230v-360-ceram</v>
      </c>
      <c r="V28" s="36">
        <v>0.01</v>
      </c>
      <c r="W28" s="36">
        <v>0.02</v>
      </c>
      <c r="X28" s="36">
        <v>20</v>
      </c>
      <c r="Y28" s="36">
        <v>77</v>
      </c>
      <c r="Z28" s="36">
        <v>132</v>
      </c>
      <c r="AA28" s="36" t="s">
        <v>64</v>
      </c>
      <c r="AB28" s="36"/>
    </row>
    <row r="29" spans="1:28" s="28" customFormat="1" ht="15" x14ac:dyDescent="0.25">
      <c r="A29" s="36" t="s">
        <v>164</v>
      </c>
      <c r="B29" s="36" t="s">
        <v>165</v>
      </c>
      <c r="C29" s="36" t="s">
        <v>373</v>
      </c>
      <c r="D29" s="36" t="s">
        <v>63</v>
      </c>
      <c r="E29" s="36" t="s">
        <v>64</v>
      </c>
      <c r="F29" s="36" t="s">
        <v>820</v>
      </c>
      <c r="G29" s="36" t="s">
        <v>1499</v>
      </c>
      <c r="H29" s="36" t="s">
        <v>5</v>
      </c>
      <c r="I29" s="38">
        <v>19.7</v>
      </c>
      <c r="J29" s="38">
        <f>I29*(1-IFERROR(VLOOKUP(H29,Rabat!$D$10:$E$32,2,FALSE),0))</f>
        <v>19.7</v>
      </c>
      <c r="K29" s="38">
        <v>0.03</v>
      </c>
      <c r="L29" s="36" t="s">
        <v>3131</v>
      </c>
      <c r="M29" s="36" t="s">
        <v>2774</v>
      </c>
      <c r="N29" s="36"/>
      <c r="O29" s="36" t="s">
        <v>1639</v>
      </c>
      <c r="P29" s="36" t="s">
        <v>70</v>
      </c>
      <c r="Q29" s="36">
        <v>200</v>
      </c>
      <c r="R29" s="36">
        <v>0</v>
      </c>
      <c r="S29" s="36" t="s">
        <v>71</v>
      </c>
      <c r="T29" s="36" t="s">
        <v>2775</v>
      </c>
      <c r="U29" s="37" t="str">
        <f t="shared" si="0"/>
        <v>https://sklep.kobi.pl/produkt/led-g9-6w-3000k</v>
      </c>
      <c r="V29" s="36">
        <v>0.02</v>
      </c>
      <c r="W29" s="36">
        <v>0.02</v>
      </c>
      <c r="X29" s="36">
        <v>100</v>
      </c>
      <c r="Y29" s="36">
        <v>120</v>
      </c>
      <c r="Z29" s="36">
        <v>10</v>
      </c>
      <c r="AA29" s="36" t="s">
        <v>64</v>
      </c>
      <c r="AB29" s="36"/>
    </row>
    <row r="30" spans="1:28" s="28" customFormat="1" ht="15" x14ac:dyDescent="0.25">
      <c r="A30" s="36" t="s">
        <v>164</v>
      </c>
      <c r="B30" s="36" t="s">
        <v>165</v>
      </c>
      <c r="C30" s="36" t="s">
        <v>373</v>
      </c>
      <c r="D30" s="36" t="s">
        <v>63</v>
      </c>
      <c r="E30" s="36" t="s">
        <v>64</v>
      </c>
      <c r="F30" s="36" t="s">
        <v>821</v>
      </c>
      <c r="G30" s="36" t="s">
        <v>1500</v>
      </c>
      <c r="H30" s="36" t="s">
        <v>5</v>
      </c>
      <c r="I30" s="38">
        <v>19.7</v>
      </c>
      <c r="J30" s="38">
        <f>I30*(1-IFERROR(VLOOKUP(H30,Rabat!$D$10:$E$32,2,FALSE),0))</f>
        <v>19.7</v>
      </c>
      <c r="K30" s="38">
        <v>0.03</v>
      </c>
      <c r="L30" s="36" t="s">
        <v>3131</v>
      </c>
      <c r="M30" s="36" t="s">
        <v>2776</v>
      </c>
      <c r="N30" s="36"/>
      <c r="O30" s="36" t="s">
        <v>1639</v>
      </c>
      <c r="P30" s="36" t="s">
        <v>70</v>
      </c>
      <c r="Q30" s="36">
        <v>200</v>
      </c>
      <c r="R30" s="36">
        <v>0</v>
      </c>
      <c r="S30" s="36" t="s">
        <v>71</v>
      </c>
      <c r="T30" s="36" t="s">
        <v>2777</v>
      </c>
      <c r="U30" s="37" t="str">
        <f t="shared" si="0"/>
        <v>https://sklep.kobi.pl/produkt/led-g9-6w-4000k</v>
      </c>
      <c r="V30" s="36">
        <v>0.02</v>
      </c>
      <c r="W30" s="36">
        <v>0.02</v>
      </c>
      <c r="X30" s="36">
        <v>100</v>
      </c>
      <c r="Y30" s="36">
        <v>220</v>
      </c>
      <c r="Z30" s="36">
        <v>10</v>
      </c>
      <c r="AA30" s="36" t="s">
        <v>64</v>
      </c>
      <c r="AB30" s="36"/>
    </row>
    <row r="31" spans="1:28" s="28" customFormat="1" ht="15" x14ac:dyDescent="0.25">
      <c r="A31" s="36" t="s">
        <v>164</v>
      </c>
      <c r="B31" s="36" t="s">
        <v>165</v>
      </c>
      <c r="C31" s="36" t="s">
        <v>373</v>
      </c>
      <c r="D31" s="36" t="s">
        <v>63</v>
      </c>
      <c r="E31" s="36" t="s">
        <v>64</v>
      </c>
      <c r="F31" s="36" t="s">
        <v>822</v>
      </c>
      <c r="G31" s="36" t="s">
        <v>1501</v>
      </c>
      <c r="H31" s="36" t="s">
        <v>5</v>
      </c>
      <c r="I31" s="38">
        <v>19.7</v>
      </c>
      <c r="J31" s="38">
        <f>I31*(1-IFERROR(VLOOKUP(H31,Rabat!$D$10:$E$32,2,FALSE),0))</f>
        <v>19.7</v>
      </c>
      <c r="K31" s="38">
        <v>0.03</v>
      </c>
      <c r="L31" s="36" t="s">
        <v>3131</v>
      </c>
      <c r="M31" s="36" t="s">
        <v>2778</v>
      </c>
      <c r="N31" s="36"/>
      <c r="O31" s="36" t="s">
        <v>1639</v>
      </c>
      <c r="P31" s="36" t="s">
        <v>70</v>
      </c>
      <c r="Q31" s="36">
        <v>200</v>
      </c>
      <c r="R31" s="36">
        <v>0</v>
      </c>
      <c r="S31" s="36" t="s">
        <v>71</v>
      </c>
      <c r="T31" s="36" t="s">
        <v>2779</v>
      </c>
      <c r="U31" s="37" t="str">
        <f t="shared" si="0"/>
        <v>https://sklep.kobi.pl/produkt/led-g9-6w-6000k</v>
      </c>
      <c r="V31" s="36">
        <v>0.02</v>
      </c>
      <c r="W31" s="36">
        <v>0.02</v>
      </c>
      <c r="X31" s="36">
        <v>60</v>
      </c>
      <c r="Y31" s="36">
        <v>20</v>
      </c>
      <c r="Z31" s="36">
        <v>20</v>
      </c>
      <c r="AA31" s="36" t="s">
        <v>64</v>
      </c>
      <c r="AB31" s="36"/>
    </row>
    <row r="32" spans="1:28" s="28" customFormat="1" ht="15" x14ac:dyDescent="0.25">
      <c r="A32" s="36" t="s">
        <v>164</v>
      </c>
      <c r="B32" s="36" t="s">
        <v>165</v>
      </c>
      <c r="C32" s="36" t="s">
        <v>669</v>
      </c>
      <c r="D32" s="36" t="s">
        <v>63</v>
      </c>
      <c r="E32" s="36" t="s">
        <v>64</v>
      </c>
      <c r="F32" s="36" t="s">
        <v>670</v>
      </c>
      <c r="G32" s="36" t="s">
        <v>1360</v>
      </c>
      <c r="H32" s="36" t="s">
        <v>6</v>
      </c>
      <c r="I32" s="38">
        <v>56.95</v>
      </c>
      <c r="J32" s="38">
        <f>I32*(1-IFERROR(VLOOKUP(H32,Rabat!$D$10:$E$32,2,FALSE),0))</f>
        <v>56.95</v>
      </c>
      <c r="K32" s="38">
        <v>0.25</v>
      </c>
      <c r="L32" s="36" t="s">
        <v>3131</v>
      </c>
      <c r="M32" s="36" t="s">
        <v>2494</v>
      </c>
      <c r="N32" s="36"/>
      <c r="O32" s="36" t="s">
        <v>1639</v>
      </c>
      <c r="P32" s="36" t="s">
        <v>70</v>
      </c>
      <c r="Q32" s="36">
        <v>24</v>
      </c>
      <c r="R32" s="36">
        <v>384</v>
      </c>
      <c r="S32" s="36" t="s">
        <v>71</v>
      </c>
      <c r="T32" s="36" t="s">
        <v>2495</v>
      </c>
      <c r="U32" s="37" t="str">
        <f t="shared" si="0"/>
        <v>https://sklep.kobi.pl/produkt/led-g120-24w-e27-3000k</v>
      </c>
      <c r="V32" s="36">
        <v>0.19</v>
      </c>
      <c r="W32" s="36">
        <v>0.3</v>
      </c>
      <c r="X32" s="36">
        <v>120</v>
      </c>
      <c r="Y32" s="36">
        <v>160</v>
      </c>
      <c r="Z32" s="36">
        <v>120</v>
      </c>
      <c r="AA32" s="36" t="s">
        <v>64</v>
      </c>
      <c r="AB32" s="36"/>
    </row>
    <row r="33" spans="1:28" s="28" customFormat="1" ht="15" x14ac:dyDescent="0.25">
      <c r="A33" s="36" t="s">
        <v>164</v>
      </c>
      <c r="B33" s="36" t="s">
        <v>165</v>
      </c>
      <c r="C33" s="36" t="s">
        <v>669</v>
      </c>
      <c r="D33" s="36" t="s">
        <v>63</v>
      </c>
      <c r="E33" s="36" t="s">
        <v>64</v>
      </c>
      <c r="F33" s="36" t="s">
        <v>671</v>
      </c>
      <c r="G33" s="36" t="s">
        <v>1361</v>
      </c>
      <c r="H33" s="36" t="s">
        <v>6</v>
      </c>
      <c r="I33" s="38">
        <v>56.95</v>
      </c>
      <c r="J33" s="38">
        <f>I33*(1-IFERROR(VLOOKUP(H33,Rabat!$D$10:$E$32,2,FALSE),0))</f>
        <v>56.95</v>
      </c>
      <c r="K33" s="38">
        <v>0.25</v>
      </c>
      <c r="L33" s="36" t="s">
        <v>3131</v>
      </c>
      <c r="M33" s="36" t="s">
        <v>2496</v>
      </c>
      <c r="N33" s="36"/>
      <c r="O33" s="36" t="s">
        <v>1639</v>
      </c>
      <c r="P33" s="36" t="s">
        <v>70</v>
      </c>
      <c r="Q33" s="36">
        <v>24</v>
      </c>
      <c r="R33" s="36">
        <v>384</v>
      </c>
      <c r="S33" s="36" t="s">
        <v>71</v>
      </c>
      <c r="T33" s="36" t="s">
        <v>2497</v>
      </c>
      <c r="U33" s="37" t="str">
        <f t="shared" si="0"/>
        <v>https://sklep.kobi.pl/produkt/led-g120-24w-e27-4000k</v>
      </c>
      <c r="V33" s="36">
        <v>0.19</v>
      </c>
      <c r="W33" s="36">
        <v>0.3</v>
      </c>
      <c r="X33" s="36">
        <v>120</v>
      </c>
      <c r="Y33" s="36">
        <v>160</v>
      </c>
      <c r="Z33" s="36">
        <v>120</v>
      </c>
      <c r="AA33" s="36" t="s">
        <v>64</v>
      </c>
      <c r="AB33" s="36"/>
    </row>
    <row r="34" spans="1:28" s="28" customFormat="1" ht="15" x14ac:dyDescent="0.25">
      <c r="A34" s="36" t="s">
        <v>164</v>
      </c>
      <c r="B34" s="36" t="s">
        <v>165</v>
      </c>
      <c r="C34" s="36" t="s">
        <v>166</v>
      </c>
      <c r="D34" s="36" t="s">
        <v>63</v>
      </c>
      <c r="E34" s="36" t="s">
        <v>64</v>
      </c>
      <c r="F34" s="36" t="s">
        <v>180</v>
      </c>
      <c r="G34" s="36" t="s">
        <v>951</v>
      </c>
      <c r="H34" s="36" t="s">
        <v>6</v>
      </c>
      <c r="I34" s="38">
        <v>10.44</v>
      </c>
      <c r="J34" s="38">
        <f>I34*(1-IFERROR(VLOOKUP(H34,Rabat!$D$10:$E$32,2,FALSE),0))</f>
        <v>10.44</v>
      </c>
      <c r="K34" s="38">
        <v>0.04</v>
      </c>
      <c r="L34" s="36" t="s">
        <v>3133</v>
      </c>
      <c r="M34" s="36" t="s">
        <v>1655</v>
      </c>
      <c r="N34" s="36"/>
      <c r="O34" s="36" t="s">
        <v>1639</v>
      </c>
      <c r="P34" s="36" t="s">
        <v>70</v>
      </c>
      <c r="Q34" s="36">
        <v>100</v>
      </c>
      <c r="R34" s="36">
        <v>2500</v>
      </c>
      <c r="S34" s="36" t="s">
        <v>71</v>
      </c>
      <c r="T34" s="36" t="s">
        <v>1656</v>
      </c>
      <c r="U34" s="37" t="str">
        <f t="shared" si="0"/>
        <v>https://sklep.kobi.pl/produkt/led-gs-7w-e27-3000k-270-cb</v>
      </c>
      <c r="V34" s="36">
        <v>0.03</v>
      </c>
      <c r="W34" s="36">
        <v>4.3999999999999997E-2</v>
      </c>
      <c r="X34" s="36">
        <v>60</v>
      </c>
      <c r="Y34" s="36">
        <v>110</v>
      </c>
      <c r="Z34" s="36">
        <v>60</v>
      </c>
      <c r="AA34" s="36" t="s">
        <v>64</v>
      </c>
      <c r="AB34" s="36"/>
    </row>
    <row r="35" spans="1:28" s="28" customFormat="1" ht="15" x14ac:dyDescent="0.25">
      <c r="A35" s="36" t="s">
        <v>164</v>
      </c>
      <c r="B35" s="36" t="s">
        <v>165</v>
      </c>
      <c r="C35" s="36" t="s">
        <v>166</v>
      </c>
      <c r="D35" s="36" t="s">
        <v>676</v>
      </c>
      <c r="E35" s="36" t="s">
        <v>64</v>
      </c>
      <c r="F35" s="36" t="s">
        <v>751</v>
      </c>
      <c r="G35" s="36" t="s">
        <v>1437</v>
      </c>
      <c r="H35" s="36" t="s">
        <v>6</v>
      </c>
      <c r="I35" s="38">
        <v>6.99</v>
      </c>
      <c r="J35" s="38">
        <f>I35*(1-IFERROR(VLOOKUP(H35,Rabat!$D$10:$E$32,2,FALSE),0))</f>
        <v>6.99</v>
      </c>
      <c r="K35" s="38">
        <v>0.03</v>
      </c>
      <c r="L35" s="36" t="s">
        <v>3133</v>
      </c>
      <c r="M35" s="36" t="s">
        <v>2649</v>
      </c>
      <c r="N35" s="36"/>
      <c r="O35" s="36" t="s">
        <v>1639</v>
      </c>
      <c r="P35" s="36" t="s">
        <v>70</v>
      </c>
      <c r="Q35" s="36">
        <v>100</v>
      </c>
      <c r="R35" s="36">
        <v>2500</v>
      </c>
      <c r="S35" s="36" t="s">
        <v>71</v>
      </c>
      <c r="T35" s="36" t="s">
        <v>2650</v>
      </c>
      <c r="U35" s="37" t="str">
        <f t="shared" si="0"/>
        <v>https://sklep.kobi.pl/produkt/led-gs-7w-e27-3000k-led2b</v>
      </c>
      <c r="V35" s="36">
        <v>0.02</v>
      </c>
      <c r="W35" s="36">
        <v>3.2000000000000001E-2</v>
      </c>
      <c r="X35" s="36">
        <v>55</v>
      </c>
      <c r="Y35" s="36">
        <v>100</v>
      </c>
      <c r="Z35" s="36">
        <v>55</v>
      </c>
      <c r="AA35" s="36" t="s">
        <v>64</v>
      </c>
      <c r="AB35" s="36"/>
    </row>
    <row r="36" spans="1:28" s="28" customFormat="1" ht="15" x14ac:dyDescent="0.25">
      <c r="A36" s="36" t="s">
        <v>164</v>
      </c>
      <c r="B36" s="36" t="s">
        <v>165</v>
      </c>
      <c r="C36" s="36" t="s">
        <v>166</v>
      </c>
      <c r="D36" s="36" t="s">
        <v>63</v>
      </c>
      <c r="E36" s="36" t="s">
        <v>64</v>
      </c>
      <c r="F36" s="36" t="s">
        <v>281</v>
      </c>
      <c r="G36" s="36" t="s">
        <v>1021</v>
      </c>
      <c r="H36" s="36" t="s">
        <v>6</v>
      </c>
      <c r="I36" s="38">
        <v>10.44</v>
      </c>
      <c r="J36" s="38">
        <f>I36*(1-IFERROR(VLOOKUP(H36,Rabat!$D$10:$E$32,2,FALSE),0))</f>
        <v>10.44</v>
      </c>
      <c r="K36" s="38">
        <v>0.04</v>
      </c>
      <c r="L36" s="36" t="s">
        <v>3133</v>
      </c>
      <c r="M36" s="36" t="s">
        <v>1806</v>
      </c>
      <c r="N36" s="36"/>
      <c r="O36" s="36" t="s">
        <v>1639</v>
      </c>
      <c r="P36" s="36" t="s">
        <v>70</v>
      </c>
      <c r="Q36" s="36">
        <v>100</v>
      </c>
      <c r="R36" s="36">
        <v>2500</v>
      </c>
      <c r="S36" s="36" t="s">
        <v>71</v>
      </c>
      <c r="T36" s="36" t="s">
        <v>1807</v>
      </c>
      <c r="U36" s="37" t="str">
        <f t="shared" si="0"/>
        <v>https://sklep.kobi.pl/produkt/led-gs-7w-e27-4000k-650-nb</v>
      </c>
      <c r="V36" s="36">
        <v>0.03</v>
      </c>
      <c r="W36" s="36">
        <v>4.3999999999999997E-2</v>
      </c>
      <c r="X36" s="36">
        <v>60</v>
      </c>
      <c r="Y36" s="36">
        <v>110</v>
      </c>
      <c r="Z36" s="36">
        <v>60</v>
      </c>
      <c r="AA36" s="36" t="s">
        <v>64</v>
      </c>
      <c r="AB36" s="36"/>
    </row>
    <row r="37" spans="1:28" s="28" customFormat="1" ht="15" x14ac:dyDescent="0.25">
      <c r="A37" s="36" t="s">
        <v>164</v>
      </c>
      <c r="B37" s="36" t="s">
        <v>165</v>
      </c>
      <c r="C37" s="36" t="s">
        <v>166</v>
      </c>
      <c r="D37" s="36" t="s">
        <v>676</v>
      </c>
      <c r="E37" s="36" t="s">
        <v>64</v>
      </c>
      <c r="F37" s="36" t="s">
        <v>752</v>
      </c>
      <c r="G37" s="36" t="s">
        <v>1438</v>
      </c>
      <c r="H37" s="36" t="s">
        <v>6</v>
      </c>
      <c r="I37" s="38">
        <v>6.99</v>
      </c>
      <c r="J37" s="38">
        <f>I37*(1-IFERROR(VLOOKUP(H37,Rabat!$D$10:$E$32,2,FALSE),0))</f>
        <v>6.99</v>
      </c>
      <c r="K37" s="38">
        <v>0.03</v>
      </c>
      <c r="L37" s="36" t="s">
        <v>3133</v>
      </c>
      <c r="M37" s="36" t="s">
        <v>2651</v>
      </c>
      <c r="N37" s="36"/>
      <c r="O37" s="36" t="s">
        <v>1639</v>
      </c>
      <c r="P37" s="36" t="s">
        <v>70</v>
      </c>
      <c r="Q37" s="36">
        <v>100</v>
      </c>
      <c r="R37" s="36">
        <v>2500</v>
      </c>
      <c r="S37" s="36" t="s">
        <v>71</v>
      </c>
      <c r="T37" s="36" t="s">
        <v>2652</v>
      </c>
      <c r="U37" s="37" t="str">
        <f t="shared" si="0"/>
        <v>https://sklep.kobi.pl/produkt/led-gs-7w-e27-4000k-led2b-wykasuj</v>
      </c>
      <c r="V37" s="36">
        <v>0.02</v>
      </c>
      <c r="W37" s="36">
        <v>3.2000000000000001E-2</v>
      </c>
      <c r="X37" s="36">
        <v>55</v>
      </c>
      <c r="Y37" s="36">
        <v>100</v>
      </c>
      <c r="Z37" s="36">
        <v>55</v>
      </c>
      <c r="AA37" s="36" t="s">
        <v>64</v>
      </c>
      <c r="AB37" s="36"/>
    </row>
    <row r="38" spans="1:28" s="28" customFormat="1" ht="15" x14ac:dyDescent="0.25">
      <c r="A38" s="36" t="s">
        <v>164</v>
      </c>
      <c r="B38" s="36" t="s">
        <v>165</v>
      </c>
      <c r="C38" s="36" t="s">
        <v>166</v>
      </c>
      <c r="D38" s="36" t="s">
        <v>63</v>
      </c>
      <c r="E38" s="36" t="s">
        <v>64</v>
      </c>
      <c r="F38" s="36" t="s">
        <v>181</v>
      </c>
      <c r="G38" s="36" t="s">
        <v>952</v>
      </c>
      <c r="H38" s="36" t="s">
        <v>6</v>
      </c>
      <c r="I38" s="38">
        <v>10.44</v>
      </c>
      <c r="J38" s="38">
        <f>I38*(1-IFERROR(VLOOKUP(H38,Rabat!$D$10:$E$32,2,FALSE),0))</f>
        <v>10.44</v>
      </c>
      <c r="K38" s="38">
        <v>0.04</v>
      </c>
      <c r="L38" s="36" t="s">
        <v>3133</v>
      </c>
      <c r="M38" s="36" t="s">
        <v>1657</v>
      </c>
      <c r="N38" s="36"/>
      <c r="O38" s="36" t="s">
        <v>1639</v>
      </c>
      <c r="P38" s="36" t="s">
        <v>70</v>
      </c>
      <c r="Q38" s="36">
        <v>100</v>
      </c>
      <c r="R38" s="36">
        <v>2500</v>
      </c>
      <c r="S38" s="36" t="s">
        <v>71</v>
      </c>
      <c r="T38" s="36" t="s">
        <v>1658</v>
      </c>
      <c r="U38" s="37" t="str">
        <f t="shared" si="0"/>
        <v>https://sklep.kobi.pl/produkt/led-gs-7w-e27-6000k-270-zb</v>
      </c>
      <c r="V38" s="36">
        <v>0.03</v>
      </c>
      <c r="W38" s="36">
        <v>4.3999999999999997E-2</v>
      </c>
      <c r="X38" s="36">
        <v>60</v>
      </c>
      <c r="Y38" s="36">
        <v>110</v>
      </c>
      <c r="Z38" s="36">
        <v>60</v>
      </c>
      <c r="AA38" s="36" t="s">
        <v>64</v>
      </c>
      <c r="AB38" s="36"/>
    </row>
    <row r="39" spans="1:28" s="28" customFormat="1" ht="15" x14ac:dyDescent="0.25">
      <c r="A39" s="36" t="s">
        <v>164</v>
      </c>
      <c r="B39" s="36" t="s">
        <v>165</v>
      </c>
      <c r="C39" s="36" t="s">
        <v>166</v>
      </c>
      <c r="D39" s="36" t="s">
        <v>676</v>
      </c>
      <c r="E39" s="36" t="s">
        <v>64</v>
      </c>
      <c r="F39" s="36" t="s">
        <v>824</v>
      </c>
      <c r="G39" s="36" t="s">
        <v>1503</v>
      </c>
      <c r="H39" s="36" t="s">
        <v>6</v>
      </c>
      <c r="I39" s="38">
        <v>6.99</v>
      </c>
      <c r="J39" s="38">
        <f>I39*(1-IFERROR(VLOOKUP(H39,Rabat!$D$10:$E$32,2,FALSE),0))</f>
        <v>6.99</v>
      </c>
      <c r="K39" s="38">
        <v>0.02</v>
      </c>
      <c r="L39" s="36" t="s">
        <v>3133</v>
      </c>
      <c r="M39" s="36" t="s">
        <v>2782</v>
      </c>
      <c r="N39" s="36"/>
      <c r="O39" s="36" t="s">
        <v>1639</v>
      </c>
      <c r="P39" s="36" t="s">
        <v>70</v>
      </c>
      <c r="Q39" s="36">
        <v>100</v>
      </c>
      <c r="R39" s="36">
        <v>2500</v>
      </c>
      <c r="S39" s="36" t="s">
        <v>71</v>
      </c>
      <c r="T39" s="36" t="s">
        <v>2783</v>
      </c>
      <c r="U39" s="37" t="str">
        <f t="shared" si="0"/>
        <v>https://sklep.kobi.pl/produkt/led-gs-7w-e27-6000k-led2b</v>
      </c>
      <c r="V39" s="36">
        <v>0.02</v>
      </c>
      <c r="W39" s="36">
        <v>3.2000000000000001E-2</v>
      </c>
      <c r="X39" s="36">
        <v>55</v>
      </c>
      <c r="Y39" s="36">
        <v>100</v>
      </c>
      <c r="Z39" s="36">
        <v>55</v>
      </c>
      <c r="AA39" s="36" t="s">
        <v>64</v>
      </c>
      <c r="AB39" s="36"/>
    </row>
    <row r="40" spans="1:28" s="28" customFormat="1" ht="15" x14ac:dyDescent="0.25">
      <c r="A40" s="36" t="s">
        <v>164</v>
      </c>
      <c r="B40" s="36" t="s">
        <v>165</v>
      </c>
      <c r="C40" s="36" t="s">
        <v>166</v>
      </c>
      <c r="D40" s="36" t="s">
        <v>187</v>
      </c>
      <c r="E40" s="36" t="s">
        <v>827</v>
      </c>
      <c r="F40" s="36" t="s">
        <v>882</v>
      </c>
      <c r="G40" s="36" t="s">
        <v>1555</v>
      </c>
      <c r="H40" s="36" t="s">
        <v>6</v>
      </c>
      <c r="I40" s="38">
        <v>11.64</v>
      </c>
      <c r="J40" s="38">
        <f>I40*(1-IFERROR(VLOOKUP(H40,Rabat!$D$10:$E$32,2,FALSE),0))</f>
        <v>11.64</v>
      </c>
      <c r="K40" s="38">
        <v>0.05</v>
      </c>
      <c r="L40" s="36" t="s">
        <v>3133</v>
      </c>
      <c r="M40" s="36" t="s">
        <v>2887</v>
      </c>
      <c r="N40" s="36"/>
      <c r="O40" s="36" t="s">
        <v>1639</v>
      </c>
      <c r="P40" s="36" t="s">
        <v>70</v>
      </c>
      <c r="Q40" s="36">
        <v>100</v>
      </c>
      <c r="R40" s="36">
        <v>2500</v>
      </c>
      <c r="S40" s="36" t="s">
        <v>1665</v>
      </c>
      <c r="T40" s="36" t="s">
        <v>2888</v>
      </c>
      <c r="U40" s="37" t="str">
        <f t="shared" si="0"/>
        <v>https://sklep.kobi.pl/produkt/led-gs-9w-e27-3000k-premium</v>
      </c>
      <c r="V40" s="36">
        <v>0.04</v>
      </c>
      <c r="W40" s="36">
        <v>4.7E-2</v>
      </c>
      <c r="X40" s="36">
        <v>110</v>
      </c>
      <c r="Y40" s="36">
        <v>60</v>
      </c>
      <c r="Z40" s="36">
        <v>60</v>
      </c>
      <c r="AA40" s="36" t="s">
        <v>64</v>
      </c>
      <c r="AB40" s="36"/>
    </row>
    <row r="41" spans="1:28" s="28" customFormat="1" ht="15" x14ac:dyDescent="0.25">
      <c r="A41" s="36" t="s">
        <v>164</v>
      </c>
      <c r="B41" s="36" t="s">
        <v>165</v>
      </c>
      <c r="C41" s="36" t="s">
        <v>166</v>
      </c>
      <c r="D41" s="36" t="s">
        <v>187</v>
      </c>
      <c r="E41" s="36" t="s">
        <v>827</v>
      </c>
      <c r="F41" s="36" t="s">
        <v>3066</v>
      </c>
      <c r="G41" s="36" t="s">
        <v>3074</v>
      </c>
      <c r="H41" s="36" t="s">
        <v>6</v>
      </c>
      <c r="I41" s="38">
        <v>11.64</v>
      </c>
      <c r="J41" s="38">
        <f>I41*(1-IFERROR(VLOOKUP(H41,Rabat!$D$10:$E$32,2,FALSE),0))</f>
        <v>11.64</v>
      </c>
      <c r="K41" s="38">
        <v>0.05</v>
      </c>
      <c r="L41" s="36" t="s">
        <v>3133</v>
      </c>
      <c r="M41" s="36" t="s">
        <v>3080</v>
      </c>
      <c r="N41" s="36"/>
      <c r="O41" s="36" t="s">
        <v>1639</v>
      </c>
      <c r="P41" s="36" t="s">
        <v>70</v>
      </c>
      <c r="Q41" s="36">
        <v>100</v>
      </c>
      <c r="R41" s="36">
        <v>2500</v>
      </c>
      <c r="S41" s="36" t="s">
        <v>1665</v>
      </c>
      <c r="T41" s="36" t="s">
        <v>3081</v>
      </c>
      <c r="U41" s="37" t="str">
        <f t="shared" si="0"/>
        <v>https://sklep.kobi.pl/produkt/led-gs-9w-e27-4000k-premium</v>
      </c>
      <c r="V41" s="36">
        <v>0.04</v>
      </c>
      <c r="W41" s="36"/>
      <c r="X41" s="36">
        <v>110</v>
      </c>
      <c r="Y41" s="36">
        <v>60</v>
      </c>
      <c r="Z41" s="36">
        <v>60</v>
      </c>
      <c r="AA41" s="36" t="s">
        <v>64</v>
      </c>
      <c r="AB41" s="36"/>
    </row>
    <row r="42" spans="1:28" s="28" customFormat="1" ht="15" x14ac:dyDescent="0.25">
      <c r="A42" s="36" t="s">
        <v>164</v>
      </c>
      <c r="B42" s="36" t="s">
        <v>165</v>
      </c>
      <c r="C42" s="36" t="s">
        <v>888</v>
      </c>
      <c r="D42" s="36" t="s">
        <v>187</v>
      </c>
      <c r="E42" s="36" t="s">
        <v>827</v>
      </c>
      <c r="F42" s="36" t="s">
        <v>889</v>
      </c>
      <c r="G42" s="36" t="s">
        <v>1561</v>
      </c>
      <c r="H42" s="36" t="s">
        <v>6</v>
      </c>
      <c r="I42" s="38">
        <v>31.9</v>
      </c>
      <c r="J42" s="38">
        <f>I42*(1-IFERROR(VLOOKUP(H42,Rabat!$D$10:$E$32,2,FALSE),0))</f>
        <v>31.9</v>
      </c>
      <c r="K42" s="38">
        <v>0.05</v>
      </c>
      <c r="L42" s="36" t="s">
        <v>3131</v>
      </c>
      <c r="M42" s="36" t="s">
        <v>2899</v>
      </c>
      <c r="N42" s="36"/>
      <c r="O42" s="36" t="s">
        <v>1639</v>
      </c>
      <c r="P42" s="36" t="s">
        <v>70</v>
      </c>
      <c r="Q42" s="36">
        <v>100</v>
      </c>
      <c r="R42" s="36">
        <v>2500</v>
      </c>
      <c r="S42" s="36" t="s">
        <v>1665</v>
      </c>
      <c r="T42" s="36" t="s">
        <v>2900</v>
      </c>
      <c r="U42" s="37" t="str">
        <f t="shared" si="0"/>
        <v>https://sklep.kobi.pl/produkt/led-gs-9w-e27-3000k-lx-premium</v>
      </c>
      <c r="V42" s="36">
        <v>0.04</v>
      </c>
      <c r="W42" s="36">
        <v>0.06</v>
      </c>
      <c r="X42" s="36">
        <v>110</v>
      </c>
      <c r="Y42" s="36">
        <v>60</v>
      </c>
      <c r="Z42" s="36">
        <v>60</v>
      </c>
      <c r="AA42" s="36" t="s">
        <v>64</v>
      </c>
      <c r="AB42" s="36"/>
    </row>
    <row r="43" spans="1:28" s="28" customFormat="1" ht="15" x14ac:dyDescent="0.25">
      <c r="A43" s="36" t="s">
        <v>164</v>
      </c>
      <c r="B43" s="36" t="s">
        <v>165</v>
      </c>
      <c r="C43" s="36" t="s">
        <v>888</v>
      </c>
      <c r="D43" s="36" t="s">
        <v>187</v>
      </c>
      <c r="E43" s="36" t="s">
        <v>827</v>
      </c>
      <c r="F43" s="36" t="s">
        <v>3053</v>
      </c>
      <c r="G43" s="36" t="s">
        <v>3055</v>
      </c>
      <c r="H43" s="36" t="s">
        <v>6</v>
      </c>
      <c r="I43" s="38">
        <v>31.9</v>
      </c>
      <c r="J43" s="38">
        <f>I43*(1-IFERROR(VLOOKUP(H43,Rabat!$D$10:$E$32,2,FALSE),0))</f>
        <v>31.9</v>
      </c>
      <c r="K43" s="38">
        <v>0.05</v>
      </c>
      <c r="L43" s="36" t="s">
        <v>3131</v>
      </c>
      <c r="M43" s="36" t="s">
        <v>3057</v>
      </c>
      <c r="N43" s="36"/>
      <c r="O43" s="36" t="s">
        <v>1639</v>
      </c>
      <c r="P43" s="36" t="s">
        <v>70</v>
      </c>
      <c r="Q43" s="36">
        <v>100</v>
      </c>
      <c r="R43" s="36">
        <v>0</v>
      </c>
      <c r="S43" s="36" t="s">
        <v>1665</v>
      </c>
      <c r="T43" s="36" t="s">
        <v>3060</v>
      </c>
      <c r="U43" s="37" t="str">
        <f t="shared" si="0"/>
        <v>https://sklep.kobi.pl/produkt/led-gs-9w-e27-4000k-lx-premium</v>
      </c>
      <c r="V43" s="36">
        <v>0.04</v>
      </c>
      <c r="W43" s="36">
        <v>0.06</v>
      </c>
      <c r="X43" s="36">
        <v>110</v>
      </c>
      <c r="Y43" s="36">
        <v>60</v>
      </c>
      <c r="Z43" s="36">
        <v>60</v>
      </c>
      <c r="AA43" s="36" t="s">
        <v>64</v>
      </c>
      <c r="AB43" s="36"/>
    </row>
    <row r="44" spans="1:28" s="28" customFormat="1" ht="15" x14ac:dyDescent="0.25">
      <c r="A44" s="36" t="s">
        <v>164</v>
      </c>
      <c r="B44" s="36" t="s">
        <v>165</v>
      </c>
      <c r="C44" s="36" t="s">
        <v>888</v>
      </c>
      <c r="D44" s="36" t="s">
        <v>187</v>
      </c>
      <c r="E44" s="36" t="s">
        <v>827</v>
      </c>
      <c r="F44" s="36" t="s">
        <v>3054</v>
      </c>
      <c r="G44" s="36" t="s">
        <v>3056</v>
      </c>
      <c r="H44" s="36" t="s">
        <v>6</v>
      </c>
      <c r="I44" s="38">
        <v>31.9</v>
      </c>
      <c r="J44" s="38">
        <f>I44*(1-IFERROR(VLOOKUP(H44,Rabat!$D$10:$E$32,2,FALSE),0))</f>
        <v>31.9</v>
      </c>
      <c r="K44" s="38">
        <v>0.05</v>
      </c>
      <c r="L44" s="36" t="s">
        <v>3131</v>
      </c>
      <c r="M44" s="36" t="s">
        <v>3058</v>
      </c>
      <c r="N44" s="36"/>
      <c r="O44" s="36" t="s">
        <v>1639</v>
      </c>
      <c r="P44" s="36" t="s">
        <v>70</v>
      </c>
      <c r="Q44" s="36">
        <v>100</v>
      </c>
      <c r="R44" s="36">
        <v>0</v>
      </c>
      <c r="S44" s="36" t="s">
        <v>1665</v>
      </c>
      <c r="T44" s="36" t="s">
        <v>3061</v>
      </c>
      <c r="U44" s="37" t="str">
        <f t="shared" si="0"/>
        <v>https://sklep.kobi.pl/produkt/led-gs-9w-e27-6500k-lx-premium</v>
      </c>
      <c r="V44" s="36">
        <v>0.04</v>
      </c>
      <c r="W44" s="36">
        <v>0.06</v>
      </c>
      <c r="X44" s="36">
        <v>110</v>
      </c>
      <c r="Y44" s="36">
        <v>60</v>
      </c>
      <c r="Z44" s="36">
        <v>60</v>
      </c>
      <c r="AA44" s="36" t="s">
        <v>64</v>
      </c>
      <c r="AB44" s="36"/>
    </row>
    <row r="45" spans="1:28" s="28" customFormat="1" ht="15" x14ac:dyDescent="0.25">
      <c r="A45" s="36" t="s">
        <v>164</v>
      </c>
      <c r="B45" s="36" t="s">
        <v>165</v>
      </c>
      <c r="C45" s="36" t="s">
        <v>799</v>
      </c>
      <c r="D45" s="36" t="s">
        <v>780</v>
      </c>
      <c r="E45" s="36" t="s">
        <v>64</v>
      </c>
      <c r="F45" s="36" t="s">
        <v>800</v>
      </c>
      <c r="G45" s="36" t="s">
        <v>1480</v>
      </c>
      <c r="H45" s="36" t="s">
        <v>6</v>
      </c>
      <c r="I45" s="38">
        <v>59.85</v>
      </c>
      <c r="J45" s="38">
        <f>I45*(1-IFERROR(VLOOKUP(H45,Rabat!$D$10:$E$32,2,FALSE),0))</f>
        <v>59.85</v>
      </c>
      <c r="K45" s="38">
        <v>0.18</v>
      </c>
      <c r="L45" s="36" t="s">
        <v>3133</v>
      </c>
      <c r="M45" s="36" t="s">
        <v>2736</v>
      </c>
      <c r="N45" s="36"/>
      <c r="O45" s="36" t="s">
        <v>1639</v>
      </c>
      <c r="P45" s="36" t="s">
        <v>70</v>
      </c>
      <c r="Q45" s="36">
        <v>50</v>
      </c>
      <c r="R45" s="36">
        <v>1800</v>
      </c>
      <c r="S45" s="36" t="s">
        <v>71</v>
      </c>
      <c r="T45" s="36" t="s">
        <v>2737</v>
      </c>
      <c r="U45" s="37" t="str">
        <f t="shared" si="0"/>
        <v>https://sklep.kobi.pl/produkt/smart-led-gs-85w-e27-rgb-ww-wifi</v>
      </c>
      <c r="V45" s="36">
        <v>0.14000000000000001</v>
      </c>
      <c r="W45" s="36">
        <v>0.25</v>
      </c>
      <c r="X45" s="36">
        <v>120</v>
      </c>
      <c r="Y45" s="36">
        <v>60</v>
      </c>
      <c r="Z45" s="36">
        <v>60</v>
      </c>
      <c r="AA45" s="36" t="s">
        <v>64</v>
      </c>
      <c r="AB45" s="36"/>
    </row>
    <row r="46" spans="1:28" s="28" customFormat="1" ht="15" x14ac:dyDescent="0.25">
      <c r="A46" s="36" t="s">
        <v>164</v>
      </c>
      <c r="B46" s="36" t="s">
        <v>165</v>
      </c>
      <c r="C46" s="36" t="s">
        <v>166</v>
      </c>
      <c r="D46" s="36" t="s">
        <v>63</v>
      </c>
      <c r="E46" s="36" t="s">
        <v>64</v>
      </c>
      <c r="F46" s="36" t="s">
        <v>175</v>
      </c>
      <c r="G46" s="36" t="s">
        <v>176</v>
      </c>
      <c r="H46" s="36" t="s">
        <v>6</v>
      </c>
      <c r="I46" s="38">
        <v>11.47</v>
      </c>
      <c r="J46" s="38">
        <f>I46*(1-IFERROR(VLOOKUP(H46,Rabat!$D$10:$E$32,2,FALSE),0))</f>
        <v>11.47</v>
      </c>
      <c r="K46" s="38">
        <v>0.05</v>
      </c>
      <c r="L46" s="36" t="s">
        <v>3133</v>
      </c>
      <c r="M46" s="36" t="s">
        <v>1647</v>
      </c>
      <c r="N46" s="36"/>
      <c r="O46" s="36" t="s">
        <v>1639</v>
      </c>
      <c r="P46" s="36" t="s">
        <v>70</v>
      </c>
      <c r="Q46" s="36">
        <v>100</v>
      </c>
      <c r="R46" s="36">
        <v>2500</v>
      </c>
      <c r="S46" s="36" t="s">
        <v>71</v>
      </c>
      <c r="T46" s="36" t="s">
        <v>1648</v>
      </c>
      <c r="U46" s="37" t="str">
        <f t="shared" si="0"/>
        <v>https://sklep.kobi.pl/produkt/led-gs-10w-e27-3000k-270-cb</v>
      </c>
      <c r="V46" s="36">
        <v>0.04</v>
      </c>
      <c r="W46" s="36">
        <v>4.4999999999999998E-2</v>
      </c>
      <c r="X46" s="36">
        <v>65</v>
      </c>
      <c r="Y46" s="36">
        <v>115</v>
      </c>
      <c r="Z46" s="36">
        <v>65</v>
      </c>
      <c r="AA46" s="36" t="s">
        <v>64</v>
      </c>
      <c r="AB46" s="36"/>
    </row>
    <row r="47" spans="1:28" s="28" customFormat="1" ht="15" x14ac:dyDescent="0.25">
      <c r="A47" s="36" t="s">
        <v>164</v>
      </c>
      <c r="B47" s="36" t="s">
        <v>165</v>
      </c>
      <c r="C47" s="36" t="s">
        <v>166</v>
      </c>
      <c r="D47" s="36" t="s">
        <v>676</v>
      </c>
      <c r="E47" s="36" t="s">
        <v>64</v>
      </c>
      <c r="F47" s="36" t="s">
        <v>699</v>
      </c>
      <c r="G47" s="36" t="s">
        <v>1387</v>
      </c>
      <c r="H47" s="36" t="s">
        <v>6</v>
      </c>
      <c r="I47" s="38">
        <v>7.76</v>
      </c>
      <c r="J47" s="38">
        <f>I47*(1-IFERROR(VLOOKUP(H47,Rabat!$D$10:$E$32,2,FALSE),0))</f>
        <v>7.76</v>
      </c>
      <c r="K47" s="38">
        <v>0.04</v>
      </c>
      <c r="L47" s="36" t="s">
        <v>3133</v>
      </c>
      <c r="M47" s="36" t="s">
        <v>2548</v>
      </c>
      <c r="N47" s="36"/>
      <c r="O47" s="36" t="s">
        <v>1639</v>
      </c>
      <c r="P47" s="36" t="s">
        <v>70</v>
      </c>
      <c r="Q47" s="36">
        <v>100</v>
      </c>
      <c r="R47" s="36">
        <v>2500</v>
      </c>
      <c r="S47" s="36" t="s">
        <v>71</v>
      </c>
      <c r="T47" s="36" t="s">
        <v>2549</v>
      </c>
      <c r="U47" s="37" t="str">
        <f t="shared" si="0"/>
        <v>https://sklep.kobi.pl/produkt/led-gs-10w-e27-3000k-led2b</v>
      </c>
      <c r="V47" s="36">
        <v>0.03</v>
      </c>
      <c r="W47" s="36">
        <v>3.7999999999999999E-2</v>
      </c>
      <c r="X47" s="36">
        <v>60</v>
      </c>
      <c r="Y47" s="36">
        <v>115</v>
      </c>
      <c r="Z47" s="36">
        <v>60</v>
      </c>
      <c r="AA47" s="36" t="s">
        <v>64</v>
      </c>
      <c r="AB47" s="36"/>
    </row>
    <row r="48" spans="1:28" s="28" customFormat="1" ht="15" x14ac:dyDescent="0.25">
      <c r="A48" s="36" t="s">
        <v>164</v>
      </c>
      <c r="B48" s="36" t="s">
        <v>165</v>
      </c>
      <c r="C48" s="36" t="s">
        <v>166</v>
      </c>
      <c r="D48" s="36" t="s">
        <v>63</v>
      </c>
      <c r="E48" s="36" t="s">
        <v>64</v>
      </c>
      <c r="F48" s="36" t="s">
        <v>177</v>
      </c>
      <c r="G48" s="36" t="s">
        <v>948</v>
      </c>
      <c r="H48" s="36" t="s">
        <v>6</v>
      </c>
      <c r="I48" s="38">
        <v>11.47</v>
      </c>
      <c r="J48" s="38">
        <f>I48*(1-IFERROR(VLOOKUP(H48,Rabat!$D$10:$E$32,2,FALSE),0))</f>
        <v>11.47</v>
      </c>
      <c r="K48" s="38">
        <v>0.05</v>
      </c>
      <c r="L48" s="36" t="s">
        <v>3133</v>
      </c>
      <c r="M48" s="36" t="s">
        <v>1649</v>
      </c>
      <c r="N48" s="36"/>
      <c r="O48" s="36" t="s">
        <v>1639</v>
      </c>
      <c r="P48" s="36" t="s">
        <v>70</v>
      </c>
      <c r="Q48" s="36">
        <v>100</v>
      </c>
      <c r="R48" s="36">
        <v>2500</v>
      </c>
      <c r="S48" s="36" t="s">
        <v>71</v>
      </c>
      <c r="T48" s="36" t="s">
        <v>1650</v>
      </c>
      <c r="U48" s="37" t="str">
        <f t="shared" si="0"/>
        <v>https://sklep.kobi.pl/produkt/led-gs-10w-e27-4000k-270-nb</v>
      </c>
      <c r="V48" s="36">
        <v>0.04</v>
      </c>
      <c r="W48" s="36">
        <v>4.4999999999999998E-2</v>
      </c>
      <c r="X48" s="36">
        <v>65</v>
      </c>
      <c r="Y48" s="36">
        <v>115</v>
      </c>
      <c r="Z48" s="36">
        <v>65</v>
      </c>
      <c r="AA48" s="36" t="s">
        <v>64</v>
      </c>
      <c r="AB48" s="36"/>
    </row>
    <row r="49" spans="1:28" s="28" customFormat="1" ht="15" x14ac:dyDescent="0.25">
      <c r="A49" s="36" t="s">
        <v>164</v>
      </c>
      <c r="B49" s="36" t="s">
        <v>165</v>
      </c>
      <c r="C49" s="36" t="s">
        <v>166</v>
      </c>
      <c r="D49" s="36" t="s">
        <v>676</v>
      </c>
      <c r="E49" s="36" t="s">
        <v>64</v>
      </c>
      <c r="F49" s="36" t="s">
        <v>748</v>
      </c>
      <c r="G49" s="36" t="s">
        <v>1434</v>
      </c>
      <c r="H49" s="36" t="s">
        <v>6</v>
      </c>
      <c r="I49" s="38">
        <v>7.76</v>
      </c>
      <c r="J49" s="38">
        <f>I49*(1-IFERROR(VLOOKUP(H49,Rabat!$D$10:$E$32,2,FALSE),0))</f>
        <v>7.76</v>
      </c>
      <c r="K49" s="38">
        <v>0.04</v>
      </c>
      <c r="L49" s="36" t="s">
        <v>3133</v>
      </c>
      <c r="M49" s="36" t="s">
        <v>2643</v>
      </c>
      <c r="N49" s="36"/>
      <c r="O49" s="36" t="s">
        <v>1639</v>
      </c>
      <c r="P49" s="36" t="s">
        <v>70</v>
      </c>
      <c r="Q49" s="36">
        <v>100</v>
      </c>
      <c r="R49" s="36">
        <v>2500</v>
      </c>
      <c r="S49" s="36" t="s">
        <v>71</v>
      </c>
      <c r="T49" s="36" t="s">
        <v>2644</v>
      </c>
      <c r="U49" s="37" t="str">
        <f t="shared" si="0"/>
        <v>https://sklep.kobi.pl/produkt/led-gs-10w-e27-4000k-led2b-skasuj</v>
      </c>
      <c r="V49" s="36">
        <v>0.03</v>
      </c>
      <c r="W49" s="36">
        <v>3.7999999999999999E-2</v>
      </c>
      <c r="X49" s="36">
        <v>60</v>
      </c>
      <c r="Y49" s="36">
        <v>115</v>
      </c>
      <c r="Z49" s="36">
        <v>60</v>
      </c>
      <c r="AA49" s="36" t="s">
        <v>64</v>
      </c>
      <c r="AB49" s="36"/>
    </row>
    <row r="50" spans="1:28" s="28" customFormat="1" ht="15" x14ac:dyDescent="0.25">
      <c r="A50" s="36" t="s">
        <v>164</v>
      </c>
      <c r="B50" s="36" t="s">
        <v>165</v>
      </c>
      <c r="C50" s="36" t="s">
        <v>166</v>
      </c>
      <c r="D50" s="36" t="s">
        <v>63</v>
      </c>
      <c r="E50" s="36" t="s">
        <v>64</v>
      </c>
      <c r="F50" s="36" t="s">
        <v>178</v>
      </c>
      <c r="G50" s="36" t="s">
        <v>949</v>
      </c>
      <c r="H50" s="36" t="s">
        <v>6</v>
      </c>
      <c r="I50" s="38">
        <v>11.47</v>
      </c>
      <c r="J50" s="38">
        <f>I50*(1-IFERROR(VLOOKUP(H50,Rabat!$D$10:$E$32,2,FALSE),0))</f>
        <v>11.47</v>
      </c>
      <c r="K50" s="38">
        <v>0.05</v>
      </c>
      <c r="L50" s="36" t="s">
        <v>3133</v>
      </c>
      <c r="M50" s="36" t="s">
        <v>1651</v>
      </c>
      <c r="N50" s="36"/>
      <c r="O50" s="36" t="s">
        <v>1639</v>
      </c>
      <c r="P50" s="36" t="s">
        <v>70</v>
      </c>
      <c r="Q50" s="36">
        <v>100</v>
      </c>
      <c r="R50" s="36">
        <v>2500</v>
      </c>
      <c r="S50" s="36" t="s">
        <v>71</v>
      </c>
      <c r="T50" s="36" t="s">
        <v>1652</v>
      </c>
      <c r="U50" s="37" t="str">
        <f t="shared" si="0"/>
        <v>https://sklep.kobi.pl/produkt/led-gs-10w-e27-6000k-270-zb</v>
      </c>
      <c r="V50" s="36">
        <v>0.04</v>
      </c>
      <c r="W50" s="36">
        <v>4.4999999999999998E-2</v>
      </c>
      <c r="X50" s="36">
        <v>65</v>
      </c>
      <c r="Y50" s="36">
        <v>115</v>
      </c>
      <c r="Z50" s="36">
        <v>65</v>
      </c>
      <c r="AA50" s="36" t="s">
        <v>64</v>
      </c>
      <c r="AB50" s="36"/>
    </row>
    <row r="51" spans="1:28" s="28" customFormat="1" ht="15" x14ac:dyDescent="0.25">
      <c r="A51" s="36" t="s">
        <v>164</v>
      </c>
      <c r="B51" s="36" t="s">
        <v>165</v>
      </c>
      <c r="C51" s="36" t="s">
        <v>166</v>
      </c>
      <c r="D51" s="36" t="s">
        <v>676</v>
      </c>
      <c r="E51" s="36" t="s">
        <v>64</v>
      </c>
      <c r="F51" s="36" t="s">
        <v>899</v>
      </c>
      <c r="G51" s="36" t="s">
        <v>1570</v>
      </c>
      <c r="H51" s="36" t="s">
        <v>6</v>
      </c>
      <c r="I51" s="38">
        <v>7.76</v>
      </c>
      <c r="J51" s="38">
        <f>I51*(1-IFERROR(VLOOKUP(H51,Rabat!$D$10:$E$32,2,FALSE),0))</f>
        <v>7.76</v>
      </c>
      <c r="K51" s="38">
        <v>0.04</v>
      </c>
      <c r="L51" s="36" t="s">
        <v>3133</v>
      </c>
      <c r="M51" s="36" t="s">
        <v>2917</v>
      </c>
      <c r="N51" s="36"/>
      <c r="O51" s="36" t="s">
        <v>1639</v>
      </c>
      <c r="P51" s="36" t="s">
        <v>70</v>
      </c>
      <c r="Q51" s="36">
        <v>100</v>
      </c>
      <c r="R51" s="36">
        <v>2500</v>
      </c>
      <c r="S51" s="36" t="s">
        <v>71</v>
      </c>
      <c r="T51" s="36" t="s">
        <v>2918</v>
      </c>
      <c r="U51" s="37" t="str">
        <f t="shared" si="0"/>
        <v>https://sklep.kobi.pl/produkt/led-gs-10w-e27-6000k-led2b</v>
      </c>
      <c r="V51" s="36">
        <v>0.03</v>
      </c>
      <c r="W51" s="36">
        <v>3.7999999999999999E-2</v>
      </c>
      <c r="X51" s="36">
        <v>60</v>
      </c>
      <c r="Y51" s="36">
        <v>115</v>
      </c>
      <c r="Z51" s="36">
        <v>60</v>
      </c>
      <c r="AA51" s="36" t="s">
        <v>64</v>
      </c>
      <c r="AB51" s="36"/>
    </row>
    <row r="52" spans="1:28" s="28" customFormat="1" ht="15" x14ac:dyDescent="0.25">
      <c r="A52" s="36" t="s">
        <v>164</v>
      </c>
      <c r="B52" s="36" t="s">
        <v>165</v>
      </c>
      <c r="C52" s="36" t="s">
        <v>166</v>
      </c>
      <c r="D52" s="36" t="s">
        <v>187</v>
      </c>
      <c r="E52" s="36" t="s">
        <v>827</v>
      </c>
      <c r="F52" s="36" t="s">
        <v>883</v>
      </c>
      <c r="G52" s="36" t="s">
        <v>1556</v>
      </c>
      <c r="H52" s="36" t="s">
        <v>6</v>
      </c>
      <c r="I52" s="38">
        <v>13.77</v>
      </c>
      <c r="J52" s="38">
        <f>I52*(1-IFERROR(VLOOKUP(H52,Rabat!$D$10:$E$32,2,FALSE),0))</f>
        <v>13.77</v>
      </c>
      <c r="K52" s="38">
        <v>0.05</v>
      </c>
      <c r="L52" s="36" t="s">
        <v>3131</v>
      </c>
      <c r="M52" s="36" t="s">
        <v>2889</v>
      </c>
      <c r="N52" s="36"/>
      <c r="O52" s="36" t="s">
        <v>1639</v>
      </c>
      <c r="P52" s="36" t="s">
        <v>70</v>
      </c>
      <c r="Q52" s="36">
        <v>100</v>
      </c>
      <c r="R52" s="36">
        <v>2500</v>
      </c>
      <c r="S52" s="36" t="s">
        <v>1665</v>
      </c>
      <c r="T52" s="36" t="s">
        <v>2890</v>
      </c>
      <c r="U52" s="37" t="str">
        <f t="shared" si="0"/>
        <v>https://sklep.kobi.pl/produkt/led-gs-11w-e27-3000k-premium</v>
      </c>
      <c r="V52" s="36">
        <v>0.04</v>
      </c>
      <c r="W52" s="36">
        <v>5.6000000000000001E-2</v>
      </c>
      <c r="X52" s="36">
        <v>110</v>
      </c>
      <c r="Y52" s="36">
        <v>60</v>
      </c>
      <c r="Z52" s="36">
        <v>60</v>
      </c>
      <c r="AA52" s="36" t="s">
        <v>64</v>
      </c>
      <c r="AB52" s="36"/>
    </row>
    <row r="53" spans="1:28" s="28" customFormat="1" ht="15" x14ac:dyDescent="0.25">
      <c r="A53" s="36" t="s">
        <v>164</v>
      </c>
      <c r="B53" s="36" t="s">
        <v>165</v>
      </c>
      <c r="C53" s="36" t="s">
        <v>166</v>
      </c>
      <c r="D53" s="36" t="s">
        <v>187</v>
      </c>
      <c r="E53" s="36" t="s">
        <v>64</v>
      </c>
      <c r="F53" s="36" t="s">
        <v>3067</v>
      </c>
      <c r="G53" s="36" t="s">
        <v>3075</v>
      </c>
      <c r="H53" s="36" t="s">
        <v>6</v>
      </c>
      <c r="I53" s="38">
        <v>13.77</v>
      </c>
      <c r="J53" s="38">
        <f>I53*(1-IFERROR(VLOOKUP(H53,Rabat!$D$10:$E$32,2,FALSE),0))</f>
        <v>13.77</v>
      </c>
      <c r="K53" s="38">
        <v>0.05</v>
      </c>
      <c r="L53" s="36" t="s">
        <v>3131</v>
      </c>
      <c r="M53" s="36" t="s">
        <v>3082</v>
      </c>
      <c r="N53" s="36"/>
      <c r="O53" s="36" t="s">
        <v>1639</v>
      </c>
      <c r="P53" s="36" t="s">
        <v>70</v>
      </c>
      <c r="Q53" s="36">
        <v>100</v>
      </c>
      <c r="R53" s="36">
        <v>2500</v>
      </c>
      <c r="S53" s="36" t="s">
        <v>1665</v>
      </c>
      <c r="T53" s="36" t="s">
        <v>3083</v>
      </c>
      <c r="U53" s="37" t="str">
        <f t="shared" si="0"/>
        <v>https://sklep.kobi.pl/produkt/led-gs-11w-e27-4000k-premium</v>
      </c>
      <c r="V53" s="36">
        <v>0.04</v>
      </c>
      <c r="W53" s="36"/>
      <c r="X53" s="36">
        <v>110</v>
      </c>
      <c r="Y53" s="36">
        <v>60</v>
      </c>
      <c r="Z53" s="36">
        <v>60</v>
      </c>
      <c r="AA53" s="36" t="s">
        <v>64</v>
      </c>
      <c r="AB53" s="36"/>
    </row>
    <row r="54" spans="1:28" s="28" customFormat="1" ht="15" x14ac:dyDescent="0.25">
      <c r="A54" s="36" t="s">
        <v>164</v>
      </c>
      <c r="B54" s="36" t="s">
        <v>165</v>
      </c>
      <c r="C54" s="36" t="s">
        <v>166</v>
      </c>
      <c r="D54" s="36" t="s">
        <v>676</v>
      </c>
      <c r="E54" s="36" t="s">
        <v>64</v>
      </c>
      <c r="F54" s="36" t="s">
        <v>749</v>
      </c>
      <c r="G54" s="36" t="s">
        <v>1435</v>
      </c>
      <c r="H54" s="36" t="s">
        <v>6</v>
      </c>
      <c r="I54" s="38">
        <v>9.5299999999999994</v>
      </c>
      <c r="J54" s="38">
        <f>I54*(1-IFERROR(VLOOKUP(H54,Rabat!$D$10:$E$32,2,FALSE),0))</f>
        <v>9.5299999999999994</v>
      </c>
      <c r="K54" s="38">
        <v>0.04</v>
      </c>
      <c r="L54" s="36" t="s">
        <v>3133</v>
      </c>
      <c r="M54" s="36" t="s">
        <v>2645</v>
      </c>
      <c r="N54" s="36"/>
      <c r="O54" s="36" t="s">
        <v>1639</v>
      </c>
      <c r="P54" s="36" t="s">
        <v>70</v>
      </c>
      <c r="Q54" s="36">
        <v>100</v>
      </c>
      <c r="R54" s="36">
        <v>2500</v>
      </c>
      <c r="S54" s="36" t="s">
        <v>71</v>
      </c>
      <c r="T54" s="36" t="s">
        <v>2646</v>
      </c>
      <c r="U54" s="37" t="str">
        <f t="shared" si="0"/>
        <v>https://sklep.kobi.pl/produkt/led-gs-12w-e27-3000k-led2b</v>
      </c>
      <c r="V54" s="36">
        <v>0.03</v>
      </c>
      <c r="W54" s="36">
        <v>4.8000000000000001E-2</v>
      </c>
      <c r="X54" s="36">
        <v>60</v>
      </c>
      <c r="Y54" s="36">
        <v>115</v>
      </c>
      <c r="Z54" s="36">
        <v>60</v>
      </c>
      <c r="AA54" s="36" t="s">
        <v>64</v>
      </c>
      <c r="AB54" s="36"/>
    </row>
    <row r="55" spans="1:28" s="28" customFormat="1" ht="15" x14ac:dyDescent="0.25">
      <c r="A55" s="36" t="s">
        <v>164</v>
      </c>
      <c r="B55" s="36" t="s">
        <v>165</v>
      </c>
      <c r="C55" s="36" t="s">
        <v>166</v>
      </c>
      <c r="D55" s="36" t="s">
        <v>676</v>
      </c>
      <c r="E55" s="36" t="s">
        <v>64</v>
      </c>
      <c r="F55" s="36" t="s">
        <v>750</v>
      </c>
      <c r="G55" s="36" t="s">
        <v>1436</v>
      </c>
      <c r="H55" s="36" t="s">
        <v>6</v>
      </c>
      <c r="I55" s="38">
        <v>9.5299999999999994</v>
      </c>
      <c r="J55" s="38">
        <f>I55*(1-IFERROR(VLOOKUP(H55,Rabat!$D$10:$E$32,2,FALSE),0))</f>
        <v>9.5299999999999994</v>
      </c>
      <c r="K55" s="38">
        <v>0.05</v>
      </c>
      <c r="L55" s="36" t="s">
        <v>3133</v>
      </c>
      <c r="M55" s="36" t="s">
        <v>2647</v>
      </c>
      <c r="N55" s="36"/>
      <c r="O55" s="36" t="s">
        <v>1639</v>
      </c>
      <c r="P55" s="36" t="s">
        <v>70</v>
      </c>
      <c r="Q55" s="36">
        <v>100</v>
      </c>
      <c r="R55" s="36">
        <v>2500</v>
      </c>
      <c r="S55" s="36" t="s">
        <v>71</v>
      </c>
      <c r="T55" s="36" t="s">
        <v>2648</v>
      </c>
      <c r="U55" s="37" t="str">
        <f t="shared" si="0"/>
        <v>https://sklep.kobi.pl/produkt/led-gs-12w-e27-4000k-led2b-</v>
      </c>
      <c r="V55" s="36">
        <v>0.04</v>
      </c>
      <c r="W55" s="36">
        <v>4.8000000000000001E-2</v>
      </c>
      <c r="X55" s="36">
        <v>60</v>
      </c>
      <c r="Y55" s="36">
        <v>115</v>
      </c>
      <c r="Z55" s="36">
        <v>60</v>
      </c>
      <c r="AA55" s="36" t="s">
        <v>64</v>
      </c>
      <c r="AB55" s="36"/>
    </row>
    <row r="56" spans="1:28" s="28" customFormat="1" ht="15" x14ac:dyDescent="0.25">
      <c r="A56" s="36" t="s">
        <v>164</v>
      </c>
      <c r="B56" s="36" t="s">
        <v>165</v>
      </c>
      <c r="C56" s="36" t="s">
        <v>166</v>
      </c>
      <c r="D56" s="36" t="s">
        <v>676</v>
      </c>
      <c r="E56" s="36" t="s">
        <v>64</v>
      </c>
      <c r="F56" s="36" t="s">
        <v>825</v>
      </c>
      <c r="G56" s="36" t="s">
        <v>1504</v>
      </c>
      <c r="H56" s="36" t="s">
        <v>6</v>
      </c>
      <c r="I56" s="38">
        <v>9.5299999999999994</v>
      </c>
      <c r="J56" s="38">
        <f>I56*(1-IFERROR(VLOOKUP(H56,Rabat!$D$10:$E$32,2,FALSE),0))</f>
        <v>9.5299999999999994</v>
      </c>
      <c r="K56" s="38">
        <v>0.05</v>
      </c>
      <c r="L56" s="36" t="s">
        <v>3133</v>
      </c>
      <c r="M56" s="36" t="s">
        <v>2784</v>
      </c>
      <c r="N56" s="36"/>
      <c r="O56" s="36" t="s">
        <v>1639</v>
      </c>
      <c r="P56" s="36" t="s">
        <v>70</v>
      </c>
      <c r="Q56" s="36">
        <v>100</v>
      </c>
      <c r="R56" s="36">
        <v>2500</v>
      </c>
      <c r="S56" s="36" t="s">
        <v>71</v>
      </c>
      <c r="T56" s="36" t="s">
        <v>2785</v>
      </c>
      <c r="U56" s="37" t="str">
        <f t="shared" si="0"/>
        <v>https://sklep.kobi.pl/produkt/led-gs-12w-e27-6000k-led2b</v>
      </c>
      <c r="V56" s="36">
        <v>0.04</v>
      </c>
      <c r="W56" s="36">
        <v>4.8000000000000001E-2</v>
      </c>
      <c r="X56" s="36">
        <v>60</v>
      </c>
      <c r="Y56" s="36">
        <v>115</v>
      </c>
      <c r="Z56" s="36">
        <v>60</v>
      </c>
      <c r="AA56" s="36" t="s">
        <v>64</v>
      </c>
      <c r="AB56" s="36"/>
    </row>
    <row r="57" spans="1:28" s="28" customFormat="1" ht="15" x14ac:dyDescent="0.25">
      <c r="A57" s="36" t="s">
        <v>164</v>
      </c>
      <c r="B57" s="36" t="s">
        <v>165</v>
      </c>
      <c r="C57" s="36" t="s">
        <v>166</v>
      </c>
      <c r="D57" s="36" t="s">
        <v>63</v>
      </c>
      <c r="E57" s="36" t="s">
        <v>64</v>
      </c>
      <c r="F57" s="36" t="s">
        <v>171</v>
      </c>
      <c r="G57" s="36" t="s">
        <v>172</v>
      </c>
      <c r="H57" s="36" t="s">
        <v>6</v>
      </c>
      <c r="I57" s="38">
        <v>14.28</v>
      </c>
      <c r="J57" s="38">
        <f>I57*(1-IFERROR(VLOOKUP(H57,Rabat!$D$10:$E$32,2,FALSE),0))</f>
        <v>14.28</v>
      </c>
      <c r="K57" s="38">
        <v>0.05</v>
      </c>
      <c r="L57" s="36" t="s">
        <v>3133</v>
      </c>
      <c r="M57" s="36" t="s">
        <v>1643</v>
      </c>
      <c r="N57" s="36"/>
      <c r="O57" s="36" t="s">
        <v>1639</v>
      </c>
      <c r="P57" s="36" t="s">
        <v>70</v>
      </c>
      <c r="Q57" s="36">
        <v>100</v>
      </c>
      <c r="R57" s="36">
        <v>2500</v>
      </c>
      <c r="S57" s="36" t="s">
        <v>71</v>
      </c>
      <c r="T57" s="36" t="s">
        <v>1644</v>
      </c>
      <c r="U57" s="37" t="str">
        <f t="shared" si="0"/>
        <v>https://sklep.kobi.pl/produkt/led-gs-13w-e27-3000k-270-cb</v>
      </c>
      <c r="V57" s="36">
        <v>0.04</v>
      </c>
      <c r="W57" s="36">
        <v>4.7E-2</v>
      </c>
      <c r="X57" s="36">
        <v>60</v>
      </c>
      <c r="Y57" s="36">
        <v>120</v>
      </c>
      <c r="Z57" s="36">
        <v>60</v>
      </c>
      <c r="AA57" s="36" t="s">
        <v>64</v>
      </c>
      <c r="AB57" s="36"/>
    </row>
    <row r="58" spans="1:28" s="28" customFormat="1" ht="15" x14ac:dyDescent="0.25">
      <c r="A58" s="36" t="s">
        <v>164</v>
      </c>
      <c r="B58" s="36" t="s">
        <v>165</v>
      </c>
      <c r="C58" s="36" t="s">
        <v>166</v>
      </c>
      <c r="D58" s="36" t="s">
        <v>187</v>
      </c>
      <c r="E58" s="36" t="s">
        <v>118</v>
      </c>
      <c r="F58" s="36" t="s">
        <v>945</v>
      </c>
      <c r="G58" s="36" t="s">
        <v>1619</v>
      </c>
      <c r="H58" s="36" t="s">
        <v>6</v>
      </c>
      <c r="I58" s="38">
        <v>13.7</v>
      </c>
      <c r="J58" s="38">
        <f>I58*(1-IFERROR(VLOOKUP(H58,Rabat!$D$10:$E$32,2,FALSE),0))</f>
        <v>13.7</v>
      </c>
      <c r="K58" s="38">
        <v>0.05</v>
      </c>
      <c r="L58" s="36" t="s">
        <v>1637</v>
      </c>
      <c r="M58" s="36" t="s">
        <v>3006</v>
      </c>
      <c r="N58" s="36"/>
      <c r="O58" s="36" t="s">
        <v>1639</v>
      </c>
      <c r="P58" s="36" t="s">
        <v>70</v>
      </c>
      <c r="Q58" s="36">
        <v>100</v>
      </c>
      <c r="R58" s="36">
        <v>0</v>
      </c>
      <c r="S58" s="36" t="s">
        <v>1665</v>
      </c>
      <c r="T58" s="36"/>
      <c r="U58" s="37" t="str">
        <f t="shared" si="0"/>
        <v/>
      </c>
      <c r="V58" s="36">
        <v>0.04</v>
      </c>
      <c r="W58" s="36"/>
      <c r="X58" s="36"/>
      <c r="Y58" s="36"/>
      <c r="Z58" s="36"/>
      <c r="AA58" s="36" t="s">
        <v>64</v>
      </c>
      <c r="AB58" s="36"/>
    </row>
    <row r="59" spans="1:28" s="28" customFormat="1" ht="15" x14ac:dyDescent="0.25">
      <c r="A59" s="36" t="s">
        <v>164</v>
      </c>
      <c r="B59" s="36" t="s">
        <v>165</v>
      </c>
      <c r="C59" s="36" t="s">
        <v>166</v>
      </c>
      <c r="D59" s="36" t="s">
        <v>63</v>
      </c>
      <c r="E59" s="36" t="s">
        <v>64</v>
      </c>
      <c r="F59" s="36" t="s">
        <v>179</v>
      </c>
      <c r="G59" s="36" t="s">
        <v>950</v>
      </c>
      <c r="H59" s="36" t="s">
        <v>6</v>
      </c>
      <c r="I59" s="38">
        <v>14.28</v>
      </c>
      <c r="J59" s="38">
        <f>I59*(1-IFERROR(VLOOKUP(H59,Rabat!$D$10:$E$32,2,FALSE),0))</f>
        <v>14.28</v>
      </c>
      <c r="K59" s="38">
        <v>0.05</v>
      </c>
      <c r="L59" s="36" t="s">
        <v>3133</v>
      </c>
      <c r="M59" s="36" t="s">
        <v>1653</v>
      </c>
      <c r="N59" s="36"/>
      <c r="O59" s="36" t="s">
        <v>1639</v>
      </c>
      <c r="P59" s="36" t="s">
        <v>70</v>
      </c>
      <c r="Q59" s="36">
        <v>100</v>
      </c>
      <c r="R59" s="36">
        <v>2500</v>
      </c>
      <c r="S59" s="36" t="s">
        <v>71</v>
      </c>
      <c r="T59" s="36" t="s">
        <v>1654</v>
      </c>
      <c r="U59" s="37" t="str">
        <f t="shared" si="0"/>
        <v>https://sklep.kobi.pl/produkt/led-gs-13w-e27-4000k-270-nb</v>
      </c>
      <c r="V59" s="36">
        <v>0.04</v>
      </c>
      <c r="W59" s="36">
        <v>4.7E-2</v>
      </c>
      <c r="X59" s="36">
        <v>60</v>
      </c>
      <c r="Y59" s="36">
        <v>120</v>
      </c>
      <c r="Z59" s="36">
        <v>60</v>
      </c>
      <c r="AA59" s="36" t="s">
        <v>64</v>
      </c>
      <c r="AB59" s="36"/>
    </row>
    <row r="60" spans="1:28" s="28" customFormat="1" ht="15" x14ac:dyDescent="0.25">
      <c r="A60" s="36" t="s">
        <v>164</v>
      </c>
      <c r="B60" s="36" t="s">
        <v>165</v>
      </c>
      <c r="C60" s="36" t="s">
        <v>166</v>
      </c>
      <c r="D60" s="36" t="s">
        <v>63</v>
      </c>
      <c r="E60" s="36" t="s">
        <v>64</v>
      </c>
      <c r="F60" s="36" t="s">
        <v>173</v>
      </c>
      <c r="G60" s="36" t="s">
        <v>174</v>
      </c>
      <c r="H60" s="36" t="s">
        <v>6</v>
      </c>
      <c r="I60" s="38">
        <v>14.28</v>
      </c>
      <c r="J60" s="38">
        <f>I60*(1-IFERROR(VLOOKUP(H60,Rabat!$D$10:$E$32,2,FALSE),0))</f>
        <v>14.28</v>
      </c>
      <c r="K60" s="38">
        <v>0.05</v>
      </c>
      <c r="L60" s="36" t="s">
        <v>3133</v>
      </c>
      <c r="M60" s="36" t="s">
        <v>1645</v>
      </c>
      <c r="N60" s="36"/>
      <c r="O60" s="36" t="s">
        <v>1639</v>
      </c>
      <c r="P60" s="36" t="s">
        <v>70</v>
      </c>
      <c r="Q60" s="36">
        <v>100</v>
      </c>
      <c r="R60" s="36">
        <v>2500</v>
      </c>
      <c r="S60" s="36" t="s">
        <v>71</v>
      </c>
      <c r="T60" s="36" t="s">
        <v>1646</v>
      </c>
      <c r="U60" s="37" t="str">
        <f t="shared" si="0"/>
        <v>https://sklep.kobi.pl/produkt/led-gs-13w-e27-6000k-270-zb</v>
      </c>
      <c r="V60" s="36">
        <v>0.04</v>
      </c>
      <c r="W60" s="36">
        <v>4.7E-2</v>
      </c>
      <c r="X60" s="36">
        <v>60</v>
      </c>
      <c r="Y60" s="36">
        <v>120</v>
      </c>
      <c r="Z60" s="36">
        <v>60</v>
      </c>
      <c r="AA60" s="36" t="s">
        <v>64</v>
      </c>
      <c r="AB60" s="36"/>
    </row>
    <row r="61" spans="1:28" s="28" customFormat="1" ht="15" x14ac:dyDescent="0.25">
      <c r="A61" s="36" t="s">
        <v>164</v>
      </c>
      <c r="B61" s="36" t="s">
        <v>165</v>
      </c>
      <c r="C61" s="36" t="s">
        <v>166</v>
      </c>
      <c r="D61" s="36" t="s">
        <v>63</v>
      </c>
      <c r="E61" s="36" t="s">
        <v>64</v>
      </c>
      <c r="F61" s="36" t="s">
        <v>167</v>
      </c>
      <c r="G61" s="36" t="s">
        <v>168</v>
      </c>
      <c r="H61" s="36" t="s">
        <v>6</v>
      </c>
      <c r="I61" s="38">
        <v>17.79</v>
      </c>
      <c r="J61" s="38">
        <f>I61*(1-IFERROR(VLOOKUP(H61,Rabat!$D$10:$E$32,2,FALSE),0))</f>
        <v>17.79</v>
      </c>
      <c r="K61" s="38">
        <v>7.0000000000000007E-2</v>
      </c>
      <c r="L61" s="36" t="s">
        <v>3133</v>
      </c>
      <c r="M61" s="36" t="s">
        <v>1638</v>
      </c>
      <c r="N61" s="36"/>
      <c r="O61" s="36" t="s">
        <v>1639</v>
      </c>
      <c r="P61" s="36" t="s">
        <v>70</v>
      </c>
      <c r="Q61" s="36">
        <v>100</v>
      </c>
      <c r="R61" s="36">
        <v>1500</v>
      </c>
      <c r="S61" s="36" t="s">
        <v>71</v>
      </c>
      <c r="T61" s="36" t="s">
        <v>1640</v>
      </c>
      <c r="U61" s="37" t="str">
        <f t="shared" si="0"/>
        <v>https://sklep.kobi.pl/produkt/led-gs-15w-e27-3000k-270-cb</v>
      </c>
      <c r="V61" s="36">
        <v>0.05</v>
      </c>
      <c r="W61" s="36">
        <v>7.0999999999999994E-2</v>
      </c>
      <c r="X61" s="36">
        <v>65</v>
      </c>
      <c r="Y61" s="36">
        <v>135</v>
      </c>
      <c r="Z61" s="36">
        <v>65</v>
      </c>
      <c r="AA61" s="36" t="s">
        <v>64</v>
      </c>
      <c r="AB61" s="36"/>
    </row>
    <row r="62" spans="1:28" s="28" customFormat="1" ht="15" x14ac:dyDescent="0.25">
      <c r="A62" s="36" t="s">
        <v>164</v>
      </c>
      <c r="B62" s="36" t="s">
        <v>165</v>
      </c>
      <c r="C62" s="36" t="s">
        <v>166</v>
      </c>
      <c r="D62" s="36" t="s">
        <v>63</v>
      </c>
      <c r="E62" s="36" t="s">
        <v>64</v>
      </c>
      <c r="F62" s="36" t="s">
        <v>258</v>
      </c>
      <c r="G62" s="36" t="s">
        <v>1002</v>
      </c>
      <c r="H62" s="36" t="s">
        <v>6</v>
      </c>
      <c r="I62" s="38">
        <v>17.79</v>
      </c>
      <c r="J62" s="38">
        <f>I62*(1-IFERROR(VLOOKUP(H62,Rabat!$D$10:$E$32,2,FALSE),0))</f>
        <v>17.79</v>
      </c>
      <c r="K62" s="38">
        <v>7.0000000000000007E-2</v>
      </c>
      <c r="L62" s="36" t="s">
        <v>3133</v>
      </c>
      <c r="M62" s="36" t="s">
        <v>1768</v>
      </c>
      <c r="N62" s="36"/>
      <c r="O62" s="36" t="s">
        <v>1639</v>
      </c>
      <c r="P62" s="36" t="s">
        <v>70</v>
      </c>
      <c r="Q62" s="36">
        <v>100</v>
      </c>
      <c r="R62" s="36">
        <v>0</v>
      </c>
      <c r="S62" s="36" t="s">
        <v>71</v>
      </c>
      <c r="T62" s="36" t="s">
        <v>1769</v>
      </c>
      <c r="U62" s="37" t="str">
        <f t="shared" si="0"/>
        <v>https://sklep.kobi.pl/produkt/led-gs-15w-e27-4000k-270-nb</v>
      </c>
      <c r="V62" s="36">
        <v>0.05</v>
      </c>
      <c r="W62" s="36">
        <v>7.0999999999999994E-2</v>
      </c>
      <c r="X62" s="36">
        <v>65</v>
      </c>
      <c r="Y62" s="36">
        <v>135</v>
      </c>
      <c r="Z62" s="36">
        <v>65</v>
      </c>
      <c r="AA62" s="36" t="s">
        <v>64</v>
      </c>
      <c r="AB62" s="36"/>
    </row>
    <row r="63" spans="1:28" s="28" customFormat="1" ht="15" x14ac:dyDescent="0.25">
      <c r="A63" s="36" t="s">
        <v>164</v>
      </c>
      <c r="B63" s="36" t="s">
        <v>165</v>
      </c>
      <c r="C63" s="36" t="s">
        <v>166</v>
      </c>
      <c r="D63" s="36" t="s">
        <v>63</v>
      </c>
      <c r="E63" s="36" t="s">
        <v>64</v>
      </c>
      <c r="F63" s="36" t="s">
        <v>169</v>
      </c>
      <c r="G63" s="36" t="s">
        <v>170</v>
      </c>
      <c r="H63" s="36" t="s">
        <v>6</v>
      </c>
      <c r="I63" s="38">
        <v>17.79</v>
      </c>
      <c r="J63" s="38">
        <f>I63*(1-IFERROR(VLOOKUP(H63,Rabat!$D$10:$E$32,2,FALSE),0))</f>
        <v>17.79</v>
      </c>
      <c r="K63" s="38">
        <v>7.0000000000000007E-2</v>
      </c>
      <c r="L63" s="36" t="s">
        <v>3133</v>
      </c>
      <c r="M63" s="36" t="s">
        <v>1641</v>
      </c>
      <c r="N63" s="36"/>
      <c r="O63" s="36" t="s">
        <v>1639</v>
      </c>
      <c r="P63" s="36" t="s">
        <v>70</v>
      </c>
      <c r="Q63" s="36">
        <v>100</v>
      </c>
      <c r="R63" s="36">
        <v>0</v>
      </c>
      <c r="S63" s="36" t="s">
        <v>71</v>
      </c>
      <c r="T63" s="36" t="s">
        <v>1642</v>
      </c>
      <c r="U63" s="37" t="str">
        <f t="shared" si="0"/>
        <v>https://sklep.kobi.pl/produkt/led-gs-15w-e27-6000k-270-zb</v>
      </c>
      <c r="V63" s="36">
        <v>0.05</v>
      </c>
      <c r="W63" s="36">
        <v>7.0999999999999994E-2</v>
      </c>
      <c r="X63" s="36">
        <v>65</v>
      </c>
      <c r="Y63" s="36">
        <v>135</v>
      </c>
      <c r="Z63" s="36">
        <v>65</v>
      </c>
      <c r="AA63" s="36" t="s">
        <v>64</v>
      </c>
      <c r="AB63" s="36"/>
    </row>
    <row r="64" spans="1:28" s="28" customFormat="1" ht="15" x14ac:dyDescent="0.25">
      <c r="A64" s="36" t="s">
        <v>164</v>
      </c>
      <c r="B64" s="36" t="s">
        <v>165</v>
      </c>
      <c r="C64" s="36" t="s">
        <v>166</v>
      </c>
      <c r="D64" s="36" t="s">
        <v>63</v>
      </c>
      <c r="E64" s="36" t="s">
        <v>64</v>
      </c>
      <c r="F64" s="36" t="s">
        <v>770</v>
      </c>
      <c r="G64" s="36" t="s">
        <v>1455</v>
      </c>
      <c r="H64" s="36" t="s">
        <v>6</v>
      </c>
      <c r="I64" s="38">
        <v>20.440000000000001</v>
      </c>
      <c r="J64" s="38">
        <f>I64*(1-IFERROR(VLOOKUP(H64,Rabat!$D$10:$E$32,2,FALSE),0))</f>
        <v>20.440000000000001</v>
      </c>
      <c r="K64" s="38">
        <v>0.09</v>
      </c>
      <c r="L64" s="36" t="s">
        <v>3131</v>
      </c>
      <c r="M64" s="36" t="s">
        <v>2685</v>
      </c>
      <c r="N64" s="36"/>
      <c r="O64" s="36" t="s">
        <v>1639</v>
      </c>
      <c r="P64" s="36" t="s">
        <v>70</v>
      </c>
      <c r="Q64" s="36">
        <v>100</v>
      </c>
      <c r="R64" s="36">
        <v>1500</v>
      </c>
      <c r="S64" s="36" t="s">
        <v>71</v>
      </c>
      <c r="T64" s="36" t="s">
        <v>2686</v>
      </c>
      <c r="U64" s="37" t="str">
        <f t="shared" si="0"/>
        <v>https://sklep.kobi.pl/produkt/led-gs-18w-e27-3000k</v>
      </c>
      <c r="V64" s="36">
        <v>7.0000000000000007E-2</v>
      </c>
      <c r="W64" s="36">
        <v>8.8999999999999996E-2</v>
      </c>
      <c r="X64" s="36">
        <v>65</v>
      </c>
      <c r="Y64" s="36">
        <v>140</v>
      </c>
      <c r="Z64" s="36">
        <v>65</v>
      </c>
      <c r="AA64" s="36" t="s">
        <v>64</v>
      </c>
      <c r="AB64" s="36"/>
    </row>
    <row r="65" spans="1:28" s="28" customFormat="1" ht="15" x14ac:dyDescent="0.25">
      <c r="A65" s="36" t="s">
        <v>164</v>
      </c>
      <c r="B65" s="36" t="s">
        <v>165</v>
      </c>
      <c r="C65" s="36" t="s">
        <v>166</v>
      </c>
      <c r="D65" s="36" t="s">
        <v>63</v>
      </c>
      <c r="E65" s="36" t="s">
        <v>64</v>
      </c>
      <c r="F65" s="36" t="s">
        <v>797</v>
      </c>
      <c r="G65" s="36" t="s">
        <v>1478</v>
      </c>
      <c r="H65" s="36" t="s">
        <v>6</v>
      </c>
      <c r="I65" s="38">
        <v>20.440000000000001</v>
      </c>
      <c r="J65" s="38">
        <f>I65*(1-IFERROR(VLOOKUP(H65,Rabat!$D$10:$E$32,2,FALSE),0))</f>
        <v>20.440000000000001</v>
      </c>
      <c r="K65" s="38">
        <v>0.09</v>
      </c>
      <c r="L65" s="36" t="s">
        <v>3132</v>
      </c>
      <c r="M65" s="36" t="s">
        <v>2732</v>
      </c>
      <c r="N65" s="36"/>
      <c r="O65" s="36" t="s">
        <v>1639</v>
      </c>
      <c r="P65" s="36" t="s">
        <v>70</v>
      </c>
      <c r="Q65" s="36">
        <v>100</v>
      </c>
      <c r="R65" s="36">
        <v>1500</v>
      </c>
      <c r="S65" s="36" t="s">
        <v>71</v>
      </c>
      <c r="T65" s="36" t="s">
        <v>2733</v>
      </c>
      <c r="U65" s="37" t="str">
        <f t="shared" si="0"/>
        <v>https://sklep.kobi.pl/produkt/led-gs-18w-e27-4000k</v>
      </c>
      <c r="V65" s="36">
        <v>7.0000000000000007E-2</v>
      </c>
      <c r="W65" s="36">
        <v>8.8999999999999996E-2</v>
      </c>
      <c r="X65" s="36">
        <v>65</v>
      </c>
      <c r="Y65" s="36">
        <v>140</v>
      </c>
      <c r="Z65" s="36">
        <v>65</v>
      </c>
      <c r="AA65" s="36" t="s">
        <v>64</v>
      </c>
      <c r="AB65" s="36"/>
    </row>
    <row r="66" spans="1:28" s="28" customFormat="1" ht="15" x14ac:dyDescent="0.25">
      <c r="A66" s="36" t="s">
        <v>164</v>
      </c>
      <c r="B66" s="36" t="s">
        <v>165</v>
      </c>
      <c r="C66" s="36" t="s">
        <v>166</v>
      </c>
      <c r="D66" s="36" t="s">
        <v>63</v>
      </c>
      <c r="E66" s="36" t="s">
        <v>64</v>
      </c>
      <c r="F66" s="36" t="s">
        <v>798</v>
      </c>
      <c r="G66" s="36" t="s">
        <v>1479</v>
      </c>
      <c r="H66" s="36" t="s">
        <v>6</v>
      </c>
      <c r="I66" s="38">
        <v>20.440000000000001</v>
      </c>
      <c r="J66" s="38">
        <f>I66*(1-IFERROR(VLOOKUP(H66,Rabat!$D$10:$E$32,2,FALSE),0))</f>
        <v>20.440000000000001</v>
      </c>
      <c r="K66" s="38">
        <v>0.09</v>
      </c>
      <c r="L66" s="36" t="s">
        <v>3132</v>
      </c>
      <c r="M66" s="36" t="s">
        <v>2734</v>
      </c>
      <c r="N66" s="36"/>
      <c r="O66" s="36" t="s">
        <v>1639</v>
      </c>
      <c r="P66" s="36" t="s">
        <v>70</v>
      </c>
      <c r="Q66" s="36">
        <v>100</v>
      </c>
      <c r="R66" s="36">
        <v>1500</v>
      </c>
      <c r="S66" s="36" t="s">
        <v>71</v>
      </c>
      <c r="T66" s="36" t="s">
        <v>2735</v>
      </c>
      <c r="U66" s="37" t="str">
        <f t="shared" si="0"/>
        <v>https://sklep.kobi.pl/produkt/led-gs-18w-e27-6000k</v>
      </c>
      <c r="V66" s="36">
        <v>7.0000000000000007E-2</v>
      </c>
      <c r="W66" s="36">
        <v>8.8999999999999996E-2</v>
      </c>
      <c r="X66" s="36">
        <v>65</v>
      </c>
      <c r="Y66" s="36">
        <v>140</v>
      </c>
      <c r="Z66" s="36">
        <v>65</v>
      </c>
      <c r="AA66" s="36" t="s">
        <v>64</v>
      </c>
      <c r="AB66" s="36"/>
    </row>
    <row r="67" spans="1:28" s="28" customFormat="1" ht="15" x14ac:dyDescent="0.25">
      <c r="A67" s="36" t="s">
        <v>164</v>
      </c>
      <c r="B67" s="36" t="s">
        <v>165</v>
      </c>
      <c r="C67" s="36" t="s">
        <v>186</v>
      </c>
      <c r="D67" s="36" t="s">
        <v>63</v>
      </c>
      <c r="E67" s="36" t="s">
        <v>64</v>
      </c>
      <c r="F67" s="36" t="s">
        <v>190</v>
      </c>
      <c r="G67" s="36" t="s">
        <v>957</v>
      </c>
      <c r="H67" s="36" t="s">
        <v>5</v>
      </c>
      <c r="I67" s="38">
        <v>8.16</v>
      </c>
      <c r="J67" s="38">
        <f>I67*(1-IFERROR(VLOOKUP(H67,Rabat!$D$10:$E$32,2,FALSE),0))</f>
        <v>8.16</v>
      </c>
      <c r="K67" s="38">
        <v>0.05</v>
      </c>
      <c r="L67" s="36" t="s">
        <v>3131</v>
      </c>
      <c r="M67" s="36" t="s">
        <v>1669</v>
      </c>
      <c r="N67" s="36"/>
      <c r="O67" s="36" t="s">
        <v>1639</v>
      </c>
      <c r="P67" s="36" t="s">
        <v>70</v>
      </c>
      <c r="Q67" s="36">
        <v>100</v>
      </c>
      <c r="R67" s="36">
        <v>6000</v>
      </c>
      <c r="S67" s="36" t="s">
        <v>71</v>
      </c>
      <c r="T67" s="36" t="s">
        <v>1670</v>
      </c>
      <c r="U67" s="37" t="str">
        <f t="shared" si="0"/>
        <v>https://sklep.kobi.pl/produkt/led-gu10-smd-1w-3000k</v>
      </c>
      <c r="V67" s="36">
        <v>1.9E-2</v>
      </c>
      <c r="W67" s="36">
        <v>2.8000000000000001E-2</v>
      </c>
      <c r="X67" s="36">
        <v>50</v>
      </c>
      <c r="Y67" s="36">
        <v>60</v>
      </c>
      <c r="Z67" s="36">
        <v>50</v>
      </c>
      <c r="AA67" s="36" t="s">
        <v>64</v>
      </c>
      <c r="AB67" s="36"/>
    </row>
    <row r="68" spans="1:28" s="28" customFormat="1" ht="15" x14ac:dyDescent="0.25">
      <c r="A68" s="36" t="s">
        <v>164</v>
      </c>
      <c r="B68" s="36" t="s">
        <v>165</v>
      </c>
      <c r="C68" s="36" t="s">
        <v>186</v>
      </c>
      <c r="D68" s="36" t="s">
        <v>63</v>
      </c>
      <c r="E68" s="36" t="s">
        <v>64</v>
      </c>
      <c r="F68" s="36" t="s">
        <v>471</v>
      </c>
      <c r="G68" s="36" t="s">
        <v>1187</v>
      </c>
      <c r="H68" s="36" t="s">
        <v>5</v>
      </c>
      <c r="I68" s="38">
        <v>8.16</v>
      </c>
      <c r="J68" s="38">
        <f>I68*(1-IFERROR(VLOOKUP(H68,Rabat!$D$10:$E$32,2,FALSE),0))</f>
        <v>8.16</v>
      </c>
      <c r="K68" s="38">
        <v>0.05</v>
      </c>
      <c r="L68" s="36" t="s">
        <v>3131</v>
      </c>
      <c r="M68" s="36" t="s">
        <v>2144</v>
      </c>
      <c r="N68" s="36"/>
      <c r="O68" s="36" t="s">
        <v>1639</v>
      </c>
      <c r="P68" s="36" t="s">
        <v>70</v>
      </c>
      <c r="Q68" s="36">
        <v>100</v>
      </c>
      <c r="R68" s="36">
        <v>6000</v>
      </c>
      <c r="S68" s="36" t="s">
        <v>71</v>
      </c>
      <c r="T68" s="36" t="s">
        <v>2145</v>
      </c>
      <c r="U68" s="37" t="str">
        <f t="shared" ref="U68:U131" si="1">HYPERLINK(T68)</f>
        <v>https://sklep.kobi.pl/produkt/led-gu10-smd-1w-4000k</v>
      </c>
      <c r="V68" s="36">
        <v>1.9E-2</v>
      </c>
      <c r="W68" s="36">
        <v>2.8000000000000001E-2</v>
      </c>
      <c r="X68" s="36">
        <v>50</v>
      </c>
      <c r="Y68" s="36">
        <v>60</v>
      </c>
      <c r="Z68" s="36">
        <v>50</v>
      </c>
      <c r="AA68" s="36" t="s">
        <v>64</v>
      </c>
      <c r="AB68" s="36"/>
    </row>
    <row r="69" spans="1:28" s="28" customFormat="1" ht="15" x14ac:dyDescent="0.25">
      <c r="A69" s="36" t="s">
        <v>164</v>
      </c>
      <c r="B69" s="36" t="s">
        <v>165</v>
      </c>
      <c r="C69" s="36" t="s">
        <v>186</v>
      </c>
      <c r="D69" s="36" t="s">
        <v>63</v>
      </c>
      <c r="E69" s="36" t="s">
        <v>64</v>
      </c>
      <c r="F69" s="36" t="s">
        <v>282</v>
      </c>
      <c r="G69" s="36" t="s">
        <v>1022</v>
      </c>
      <c r="H69" s="36" t="s">
        <v>5</v>
      </c>
      <c r="I69" s="38">
        <v>8.16</v>
      </c>
      <c r="J69" s="38">
        <f>I69*(1-IFERROR(VLOOKUP(H69,Rabat!$D$10:$E$32,2,FALSE),0))</f>
        <v>8.16</v>
      </c>
      <c r="K69" s="38">
        <v>0.05</v>
      </c>
      <c r="L69" s="36" t="s">
        <v>3131</v>
      </c>
      <c r="M69" s="36" t="s">
        <v>1808</v>
      </c>
      <c r="N69" s="36"/>
      <c r="O69" s="36" t="s">
        <v>1639</v>
      </c>
      <c r="P69" s="36" t="s">
        <v>70</v>
      </c>
      <c r="Q69" s="36">
        <v>100</v>
      </c>
      <c r="R69" s="36">
        <v>6000</v>
      </c>
      <c r="S69" s="36" t="s">
        <v>71</v>
      </c>
      <c r="T69" s="36" t="s">
        <v>1809</v>
      </c>
      <c r="U69" s="37" t="str">
        <f t="shared" si="1"/>
        <v>https://sklep.kobi.pl/produkt/led-gu10-smd-1w-6000k</v>
      </c>
      <c r="V69" s="36">
        <v>1.9E-2</v>
      </c>
      <c r="W69" s="36">
        <v>2.8000000000000001E-2</v>
      </c>
      <c r="X69" s="36">
        <v>50</v>
      </c>
      <c r="Y69" s="36">
        <v>60</v>
      </c>
      <c r="Z69" s="36">
        <v>50</v>
      </c>
      <c r="AA69" s="36" t="s">
        <v>64</v>
      </c>
      <c r="AB69" s="36"/>
    </row>
    <row r="70" spans="1:28" s="28" customFormat="1" ht="15" x14ac:dyDescent="0.25">
      <c r="A70" s="36" t="s">
        <v>164</v>
      </c>
      <c r="B70" s="36" t="s">
        <v>165</v>
      </c>
      <c r="C70" s="36" t="s">
        <v>186</v>
      </c>
      <c r="D70" s="36" t="s">
        <v>187</v>
      </c>
      <c r="E70" s="36" t="s">
        <v>827</v>
      </c>
      <c r="F70" s="36" t="s">
        <v>879</v>
      </c>
      <c r="G70" s="36" t="s">
        <v>1552</v>
      </c>
      <c r="H70" s="36" t="s">
        <v>5</v>
      </c>
      <c r="I70" s="38">
        <v>11</v>
      </c>
      <c r="J70" s="38">
        <f>I70*(1-IFERROR(VLOOKUP(H70,Rabat!$D$10:$E$32,2,FALSE),0))</f>
        <v>11</v>
      </c>
      <c r="K70" s="38">
        <v>0.05</v>
      </c>
      <c r="L70" s="36" t="s">
        <v>3131</v>
      </c>
      <c r="M70" s="36" t="s">
        <v>2881</v>
      </c>
      <c r="N70" s="36"/>
      <c r="O70" s="36" t="s">
        <v>1639</v>
      </c>
      <c r="P70" s="36" t="s">
        <v>70</v>
      </c>
      <c r="Q70" s="36">
        <v>100</v>
      </c>
      <c r="R70" s="36">
        <v>6600</v>
      </c>
      <c r="S70" s="36" t="s">
        <v>1665</v>
      </c>
      <c r="T70" s="36" t="s">
        <v>2882</v>
      </c>
      <c r="U70" s="37" t="str">
        <f t="shared" si="1"/>
        <v>https://sklep.kobi.pl/produkt/led-gu10-3w-3000k-premium</v>
      </c>
      <c r="V70" s="36">
        <v>2.8000000000000001E-2</v>
      </c>
      <c r="W70" s="36">
        <v>3.6999999999999998E-2</v>
      </c>
      <c r="X70" s="36">
        <v>50</v>
      </c>
      <c r="Y70" s="36">
        <v>65</v>
      </c>
      <c r="Z70" s="36">
        <v>50</v>
      </c>
      <c r="AA70" s="36" t="s">
        <v>64</v>
      </c>
      <c r="AB70" s="36"/>
    </row>
    <row r="71" spans="1:28" s="28" customFormat="1" ht="15" x14ac:dyDescent="0.25">
      <c r="A71" s="36" t="s">
        <v>164</v>
      </c>
      <c r="B71" s="36" t="s">
        <v>165</v>
      </c>
      <c r="C71" s="36" t="s">
        <v>186</v>
      </c>
      <c r="D71" s="36" t="s">
        <v>187</v>
      </c>
      <c r="E71" s="36" t="s">
        <v>827</v>
      </c>
      <c r="F71" s="36" t="s">
        <v>880</v>
      </c>
      <c r="G71" s="36" t="s">
        <v>1553</v>
      </c>
      <c r="H71" s="36" t="s">
        <v>5</v>
      </c>
      <c r="I71" s="38">
        <v>11</v>
      </c>
      <c r="J71" s="38">
        <f>I71*(1-IFERROR(VLOOKUP(H71,Rabat!$D$10:$E$32,2,FALSE),0))</f>
        <v>11</v>
      </c>
      <c r="K71" s="38">
        <v>0.05</v>
      </c>
      <c r="L71" s="36" t="s">
        <v>3132</v>
      </c>
      <c r="M71" s="36" t="s">
        <v>2883</v>
      </c>
      <c r="N71" s="36"/>
      <c r="O71" s="36" t="s">
        <v>1639</v>
      </c>
      <c r="P71" s="36" t="s">
        <v>70</v>
      </c>
      <c r="Q71" s="36">
        <v>100</v>
      </c>
      <c r="R71" s="36">
        <v>6600</v>
      </c>
      <c r="S71" s="36" t="s">
        <v>1665</v>
      </c>
      <c r="T71" s="36" t="s">
        <v>2884</v>
      </c>
      <c r="U71" s="37" t="str">
        <f t="shared" si="1"/>
        <v>https://sklep.kobi.pl/produkt/led-gu10-3w-4000k-premium</v>
      </c>
      <c r="V71" s="36">
        <v>2.8000000000000001E-2</v>
      </c>
      <c r="W71" s="36">
        <v>3.6999999999999998E-2</v>
      </c>
      <c r="X71" s="36">
        <v>50</v>
      </c>
      <c r="Y71" s="36">
        <v>65</v>
      </c>
      <c r="Z71" s="36">
        <v>50</v>
      </c>
      <c r="AA71" s="36" t="s">
        <v>64</v>
      </c>
      <c r="AB71" s="36"/>
    </row>
    <row r="72" spans="1:28" s="28" customFormat="1" ht="15" x14ac:dyDescent="0.25">
      <c r="A72" s="36" t="s">
        <v>164</v>
      </c>
      <c r="B72" s="36" t="s">
        <v>165</v>
      </c>
      <c r="C72" s="36" t="s">
        <v>186</v>
      </c>
      <c r="D72" s="36" t="s">
        <v>187</v>
      </c>
      <c r="E72" s="36" t="s">
        <v>827</v>
      </c>
      <c r="F72" s="36" t="s">
        <v>881</v>
      </c>
      <c r="G72" s="36" t="s">
        <v>1554</v>
      </c>
      <c r="H72" s="36" t="s">
        <v>5</v>
      </c>
      <c r="I72" s="38">
        <v>11</v>
      </c>
      <c r="J72" s="38">
        <f>I72*(1-IFERROR(VLOOKUP(H72,Rabat!$D$10:$E$32,2,FALSE),0))</f>
        <v>11</v>
      </c>
      <c r="K72" s="38">
        <v>0.05</v>
      </c>
      <c r="L72" s="36" t="s">
        <v>3132</v>
      </c>
      <c r="M72" s="36" t="s">
        <v>2885</v>
      </c>
      <c r="N72" s="36"/>
      <c r="O72" s="36" t="s">
        <v>1639</v>
      </c>
      <c r="P72" s="36" t="s">
        <v>70</v>
      </c>
      <c r="Q72" s="36">
        <v>100</v>
      </c>
      <c r="R72" s="36">
        <v>6600</v>
      </c>
      <c r="S72" s="36" t="s">
        <v>1665</v>
      </c>
      <c r="T72" s="36" t="s">
        <v>2886</v>
      </c>
      <c r="U72" s="37" t="str">
        <f t="shared" si="1"/>
        <v>https://sklep.kobi.pl/produkt/led-gu10-3w-6200k-premium</v>
      </c>
      <c r="V72" s="36">
        <v>2.8000000000000001E-2</v>
      </c>
      <c r="W72" s="36">
        <v>3.6999999999999998E-2</v>
      </c>
      <c r="X72" s="36">
        <v>50</v>
      </c>
      <c r="Y72" s="36">
        <v>65</v>
      </c>
      <c r="Z72" s="36">
        <v>50</v>
      </c>
      <c r="AA72" s="36" t="s">
        <v>64</v>
      </c>
      <c r="AB72" s="36"/>
    </row>
    <row r="73" spans="1:28" s="28" customFormat="1" ht="15" x14ac:dyDescent="0.25">
      <c r="A73" s="36" t="s">
        <v>164</v>
      </c>
      <c r="B73" s="36" t="s">
        <v>165</v>
      </c>
      <c r="C73" s="36" t="s">
        <v>186</v>
      </c>
      <c r="D73" s="36" t="s">
        <v>187</v>
      </c>
      <c r="E73" s="36" t="s">
        <v>64</v>
      </c>
      <c r="F73" s="36" t="s">
        <v>188</v>
      </c>
      <c r="G73" s="36" t="s">
        <v>955</v>
      </c>
      <c r="H73" s="36" t="s">
        <v>5</v>
      </c>
      <c r="I73" s="38">
        <v>13.62</v>
      </c>
      <c r="J73" s="38">
        <f>I73*(1-IFERROR(VLOOKUP(H73,Rabat!$D$10:$E$32,2,FALSE),0))</f>
        <v>13.62</v>
      </c>
      <c r="K73" s="38">
        <v>0.05</v>
      </c>
      <c r="L73" s="36" t="s">
        <v>3131</v>
      </c>
      <c r="M73" s="36" t="s">
        <v>1664</v>
      </c>
      <c r="N73" s="36"/>
      <c r="O73" s="36" t="s">
        <v>1639</v>
      </c>
      <c r="P73" s="36" t="s">
        <v>70</v>
      </c>
      <c r="Q73" s="36">
        <v>160</v>
      </c>
      <c r="R73" s="36">
        <v>5120</v>
      </c>
      <c r="S73" s="36" t="s">
        <v>1665</v>
      </c>
      <c r="T73" s="36" t="s">
        <v>1666</v>
      </c>
      <c r="U73" s="37" t="str">
        <f t="shared" si="1"/>
        <v>https://sklep.kobi.pl/produkt/led-gu10-smd-4w-3000k-tuv</v>
      </c>
      <c r="V73" s="36">
        <v>0.04</v>
      </c>
      <c r="W73" s="36">
        <v>0.56999999999999995</v>
      </c>
      <c r="X73" s="36">
        <v>50</v>
      </c>
      <c r="Y73" s="36">
        <v>65</v>
      </c>
      <c r="Z73" s="36">
        <v>50</v>
      </c>
      <c r="AA73" s="36" t="s">
        <v>64</v>
      </c>
      <c r="AB73" s="36"/>
    </row>
    <row r="74" spans="1:28" s="28" customFormat="1" ht="15" x14ac:dyDescent="0.25">
      <c r="A74" s="36" t="s">
        <v>164</v>
      </c>
      <c r="B74" s="36" t="s">
        <v>165</v>
      </c>
      <c r="C74" s="36" t="s">
        <v>186</v>
      </c>
      <c r="D74" s="36" t="s">
        <v>187</v>
      </c>
      <c r="E74" s="36" t="s">
        <v>64</v>
      </c>
      <c r="F74" s="36" t="s">
        <v>440</v>
      </c>
      <c r="G74" s="36" t="s">
        <v>1161</v>
      </c>
      <c r="H74" s="36" t="s">
        <v>5</v>
      </c>
      <c r="I74" s="38">
        <v>13.62</v>
      </c>
      <c r="J74" s="38">
        <f>I74*(1-IFERROR(VLOOKUP(H74,Rabat!$D$10:$E$32,2,FALSE),0))</f>
        <v>13.62</v>
      </c>
      <c r="K74" s="38">
        <v>0.05</v>
      </c>
      <c r="L74" s="36" t="s">
        <v>3131</v>
      </c>
      <c r="M74" s="36" t="s">
        <v>2093</v>
      </c>
      <c r="N74" s="36"/>
      <c r="O74" s="36" t="s">
        <v>1639</v>
      </c>
      <c r="P74" s="36" t="s">
        <v>70</v>
      </c>
      <c r="Q74" s="36">
        <v>160</v>
      </c>
      <c r="R74" s="36">
        <v>5120</v>
      </c>
      <c r="S74" s="36" t="s">
        <v>1665</v>
      </c>
      <c r="T74" s="36" t="s">
        <v>2094</v>
      </c>
      <c r="U74" s="37" t="str">
        <f t="shared" si="1"/>
        <v>https://sklep.kobi.pl/produkt/led-gu10-smd-4w-4000k-tuv</v>
      </c>
      <c r="V74" s="36">
        <v>0.04</v>
      </c>
      <c r="W74" s="36">
        <v>0.56999999999999995</v>
      </c>
      <c r="X74" s="36">
        <v>50</v>
      </c>
      <c r="Y74" s="36">
        <v>65</v>
      </c>
      <c r="Z74" s="36">
        <v>50</v>
      </c>
      <c r="AA74" s="36" t="s">
        <v>64</v>
      </c>
      <c r="AB74" s="36"/>
    </row>
    <row r="75" spans="1:28" s="28" customFormat="1" ht="15" x14ac:dyDescent="0.25">
      <c r="A75" s="36" t="s">
        <v>164</v>
      </c>
      <c r="B75" s="36" t="s">
        <v>165</v>
      </c>
      <c r="C75" s="36" t="s">
        <v>186</v>
      </c>
      <c r="D75" s="36" t="s">
        <v>187</v>
      </c>
      <c r="E75" s="36" t="s">
        <v>64</v>
      </c>
      <c r="F75" s="36" t="s">
        <v>189</v>
      </c>
      <c r="G75" s="36" t="s">
        <v>956</v>
      </c>
      <c r="H75" s="36" t="s">
        <v>5</v>
      </c>
      <c r="I75" s="38">
        <v>13.62</v>
      </c>
      <c r="J75" s="38">
        <f>I75*(1-IFERROR(VLOOKUP(H75,Rabat!$D$10:$E$32,2,FALSE),0))</f>
        <v>13.62</v>
      </c>
      <c r="K75" s="38">
        <v>0.05</v>
      </c>
      <c r="L75" s="36" t="s">
        <v>3131</v>
      </c>
      <c r="M75" s="36" t="s">
        <v>1667</v>
      </c>
      <c r="N75" s="36"/>
      <c r="O75" s="36" t="s">
        <v>1639</v>
      </c>
      <c r="P75" s="36" t="s">
        <v>70</v>
      </c>
      <c r="Q75" s="36">
        <v>160</v>
      </c>
      <c r="R75" s="36">
        <v>5120</v>
      </c>
      <c r="S75" s="36" t="s">
        <v>1665</v>
      </c>
      <c r="T75" s="36" t="s">
        <v>1668</v>
      </c>
      <c r="U75" s="37" t="str">
        <f t="shared" si="1"/>
        <v>https://sklep.kobi.pl/produkt/led-gu10-smd-4w-6000k-tuv</v>
      </c>
      <c r="V75" s="36">
        <v>0.04</v>
      </c>
      <c r="W75" s="36">
        <v>0.56999999999999995</v>
      </c>
      <c r="X75" s="36">
        <v>50</v>
      </c>
      <c r="Y75" s="36">
        <v>65</v>
      </c>
      <c r="Z75" s="36">
        <v>50</v>
      </c>
      <c r="AA75" s="36" t="s">
        <v>64</v>
      </c>
      <c r="AB75" s="36"/>
    </row>
    <row r="76" spans="1:28" s="28" customFormat="1" ht="15" x14ac:dyDescent="0.25">
      <c r="A76" s="36" t="s">
        <v>164</v>
      </c>
      <c r="B76" s="36" t="s">
        <v>165</v>
      </c>
      <c r="C76" s="36" t="s">
        <v>186</v>
      </c>
      <c r="D76" s="36" t="s">
        <v>63</v>
      </c>
      <c r="E76" s="36" t="s">
        <v>64</v>
      </c>
      <c r="F76" s="36" t="s">
        <v>472</v>
      </c>
      <c r="G76" s="36" t="s">
        <v>1188</v>
      </c>
      <c r="H76" s="36" t="s">
        <v>5</v>
      </c>
      <c r="I76" s="38">
        <v>11.35</v>
      </c>
      <c r="J76" s="38">
        <f>I76*(1-IFERROR(VLOOKUP(H76,Rabat!$D$10:$E$32,2,FALSE),0))</f>
        <v>11.35</v>
      </c>
      <c r="K76" s="38">
        <v>0.03</v>
      </c>
      <c r="L76" s="36" t="s">
        <v>3133</v>
      </c>
      <c r="M76" s="36" t="s">
        <v>2146</v>
      </c>
      <c r="N76" s="36"/>
      <c r="O76" s="36" t="s">
        <v>1639</v>
      </c>
      <c r="P76" s="36" t="s">
        <v>70</v>
      </c>
      <c r="Q76" s="36">
        <v>100</v>
      </c>
      <c r="R76" s="36">
        <v>6000</v>
      </c>
      <c r="S76" s="36" t="s">
        <v>71</v>
      </c>
      <c r="T76" s="36" t="s">
        <v>2147</v>
      </c>
      <c r="U76" s="37" t="str">
        <f t="shared" si="1"/>
        <v>https://sklep.kobi.pl/produkt/led-gu10-smd-5w-3000k</v>
      </c>
      <c r="V76" s="36">
        <v>0.02</v>
      </c>
      <c r="W76" s="36">
        <v>2.8000000000000001E-2</v>
      </c>
      <c r="X76" s="36">
        <v>50</v>
      </c>
      <c r="Y76" s="36">
        <v>65</v>
      </c>
      <c r="Z76" s="36">
        <v>50</v>
      </c>
      <c r="AA76" s="36" t="s">
        <v>64</v>
      </c>
      <c r="AB76" s="36"/>
    </row>
    <row r="77" spans="1:28" s="28" customFormat="1" ht="15" x14ac:dyDescent="0.25">
      <c r="A77" s="36" t="s">
        <v>164</v>
      </c>
      <c r="B77" s="36" t="s">
        <v>165</v>
      </c>
      <c r="C77" s="36" t="s">
        <v>186</v>
      </c>
      <c r="D77" s="36" t="s">
        <v>187</v>
      </c>
      <c r="E77" s="36" t="s">
        <v>64</v>
      </c>
      <c r="F77" s="36" t="s">
        <v>791</v>
      </c>
      <c r="G77" s="36" t="s">
        <v>1472</v>
      </c>
      <c r="H77" s="36" t="s">
        <v>5</v>
      </c>
      <c r="I77" s="38">
        <v>13.63</v>
      </c>
      <c r="J77" s="38">
        <f>I77*(1-IFERROR(VLOOKUP(H77,Rabat!$D$10:$E$32,2,FALSE),0))</f>
        <v>13.63</v>
      </c>
      <c r="K77" s="38">
        <v>0.04</v>
      </c>
      <c r="L77" s="36" t="s">
        <v>3131</v>
      </c>
      <c r="M77" s="36" t="s">
        <v>2720</v>
      </c>
      <c r="N77" s="36"/>
      <c r="O77" s="36" t="s">
        <v>1639</v>
      </c>
      <c r="P77" s="36" t="s">
        <v>70</v>
      </c>
      <c r="Q77" s="36">
        <v>100</v>
      </c>
      <c r="R77" s="36">
        <v>7200</v>
      </c>
      <c r="S77" s="36" t="s">
        <v>1665</v>
      </c>
      <c r="T77" s="36" t="s">
        <v>2721</v>
      </c>
      <c r="U77" s="37" t="str">
        <f t="shared" si="1"/>
        <v>https://sklep.kobi.pl/produkt/led-gu10-5w-3000k-premium</v>
      </c>
      <c r="V77" s="36">
        <v>0.03</v>
      </c>
      <c r="W77" s="36">
        <v>3.6999999999999998E-2</v>
      </c>
      <c r="X77" s="36">
        <v>50</v>
      </c>
      <c r="Y77" s="36">
        <v>65</v>
      </c>
      <c r="Z77" s="36">
        <v>50</v>
      </c>
      <c r="AA77" s="36" t="s">
        <v>64</v>
      </c>
      <c r="AB77" s="36"/>
    </row>
    <row r="78" spans="1:28" s="28" customFormat="1" ht="15" x14ac:dyDescent="0.25">
      <c r="A78" s="36" t="s">
        <v>164</v>
      </c>
      <c r="B78" s="36" t="s">
        <v>165</v>
      </c>
      <c r="C78" s="36" t="s">
        <v>186</v>
      </c>
      <c r="D78" s="36" t="s">
        <v>187</v>
      </c>
      <c r="E78" s="36" t="s">
        <v>64</v>
      </c>
      <c r="F78" s="36" t="s">
        <v>807</v>
      </c>
      <c r="G78" s="36" t="s">
        <v>1486</v>
      </c>
      <c r="H78" s="36" t="s">
        <v>5</v>
      </c>
      <c r="I78" s="38">
        <v>13.44</v>
      </c>
      <c r="J78" s="38">
        <f>I78*(1-IFERROR(VLOOKUP(H78,Rabat!$D$10:$E$32,2,FALSE),0))</f>
        <v>13.44</v>
      </c>
      <c r="K78" s="38">
        <v>0.04</v>
      </c>
      <c r="L78" s="36" t="s">
        <v>3131</v>
      </c>
      <c r="M78" s="36" t="s">
        <v>2748</v>
      </c>
      <c r="N78" s="36"/>
      <c r="O78" s="36" t="s">
        <v>1639</v>
      </c>
      <c r="P78" s="36" t="s">
        <v>70</v>
      </c>
      <c r="Q78" s="36">
        <v>100</v>
      </c>
      <c r="R78" s="36">
        <v>0</v>
      </c>
      <c r="S78" s="36" t="s">
        <v>1665</v>
      </c>
      <c r="T78" s="36" t="s">
        <v>2749</v>
      </c>
      <c r="U78" s="37" t="str">
        <f t="shared" si="1"/>
        <v>https://sklep.kobi.pl/produkt/led-gu10-5w-38st-3000k-premium</v>
      </c>
      <c r="V78" s="36">
        <v>0.03</v>
      </c>
      <c r="W78" s="36">
        <v>3.6999999999999998E-2</v>
      </c>
      <c r="X78" s="36">
        <v>50</v>
      </c>
      <c r="Y78" s="36">
        <v>65</v>
      </c>
      <c r="Z78" s="36">
        <v>50</v>
      </c>
      <c r="AA78" s="36" t="s">
        <v>64</v>
      </c>
      <c r="AB78" s="36"/>
    </row>
    <row r="79" spans="1:28" s="28" customFormat="1" ht="15" x14ac:dyDescent="0.25">
      <c r="A79" s="36" t="s">
        <v>164</v>
      </c>
      <c r="B79" s="36" t="s">
        <v>165</v>
      </c>
      <c r="C79" s="36" t="s">
        <v>186</v>
      </c>
      <c r="D79" s="36" t="s">
        <v>187</v>
      </c>
      <c r="E79" s="36" t="s">
        <v>64</v>
      </c>
      <c r="F79" s="36" t="s">
        <v>808</v>
      </c>
      <c r="G79" s="36" t="s">
        <v>1487</v>
      </c>
      <c r="H79" s="36" t="s">
        <v>5</v>
      </c>
      <c r="I79" s="38">
        <v>13.44</v>
      </c>
      <c r="J79" s="38">
        <f>I79*(1-IFERROR(VLOOKUP(H79,Rabat!$D$10:$E$32,2,FALSE),0))</f>
        <v>13.44</v>
      </c>
      <c r="K79" s="38">
        <v>0.04</v>
      </c>
      <c r="L79" s="36" t="s">
        <v>3131</v>
      </c>
      <c r="M79" s="36" t="s">
        <v>2750</v>
      </c>
      <c r="N79" s="36"/>
      <c r="O79" s="36" t="s">
        <v>1639</v>
      </c>
      <c r="P79" s="36" t="s">
        <v>70</v>
      </c>
      <c r="Q79" s="36">
        <v>100</v>
      </c>
      <c r="R79" s="36">
        <v>0</v>
      </c>
      <c r="S79" s="36" t="s">
        <v>1665</v>
      </c>
      <c r="T79" s="36" t="s">
        <v>2751</v>
      </c>
      <c r="U79" s="37" t="str">
        <f t="shared" si="1"/>
        <v>https://sklep.kobi.pl/produkt/led-gu10-5w-38st-4000k-premium</v>
      </c>
      <c r="V79" s="36">
        <v>0.03</v>
      </c>
      <c r="W79" s="36">
        <v>3.6999999999999998E-2</v>
      </c>
      <c r="X79" s="36">
        <v>50</v>
      </c>
      <c r="Y79" s="36">
        <v>65</v>
      </c>
      <c r="Z79" s="36">
        <v>50</v>
      </c>
      <c r="AA79" s="36" t="s">
        <v>64</v>
      </c>
      <c r="AB79" s="36"/>
    </row>
    <row r="80" spans="1:28" s="28" customFormat="1" ht="15" x14ac:dyDescent="0.25">
      <c r="A80" s="36" t="s">
        <v>164</v>
      </c>
      <c r="B80" s="36" t="s">
        <v>165</v>
      </c>
      <c r="C80" s="36" t="s">
        <v>186</v>
      </c>
      <c r="D80" s="36" t="s">
        <v>187</v>
      </c>
      <c r="E80" s="36" t="s">
        <v>64</v>
      </c>
      <c r="F80" s="36" t="s">
        <v>809</v>
      </c>
      <c r="G80" s="36" t="s">
        <v>1488</v>
      </c>
      <c r="H80" s="36" t="s">
        <v>5</v>
      </c>
      <c r="I80" s="38">
        <v>13.44</v>
      </c>
      <c r="J80" s="38">
        <f>I80*(1-IFERROR(VLOOKUP(H80,Rabat!$D$10:$E$32,2,FALSE),0))</f>
        <v>13.44</v>
      </c>
      <c r="K80" s="38">
        <v>0.04</v>
      </c>
      <c r="L80" s="36" t="s">
        <v>3131</v>
      </c>
      <c r="M80" s="36" t="s">
        <v>2752</v>
      </c>
      <c r="N80" s="36"/>
      <c r="O80" s="36" t="s">
        <v>1639</v>
      </c>
      <c r="P80" s="36" t="s">
        <v>70</v>
      </c>
      <c r="Q80" s="36">
        <v>100</v>
      </c>
      <c r="R80" s="36">
        <v>0</v>
      </c>
      <c r="S80" s="36" t="s">
        <v>1665</v>
      </c>
      <c r="T80" s="36" t="s">
        <v>2753</v>
      </c>
      <c r="U80" s="37" t="str">
        <f t="shared" si="1"/>
        <v>https://sklep.kobi.pl/produkt/led-gu10-5w-38st-6500k-premium</v>
      </c>
      <c r="V80" s="36">
        <v>0.03</v>
      </c>
      <c r="W80" s="36">
        <v>3.6999999999999998E-2</v>
      </c>
      <c r="X80" s="36">
        <v>50</v>
      </c>
      <c r="Y80" s="36">
        <v>65</v>
      </c>
      <c r="Z80" s="36">
        <v>50</v>
      </c>
      <c r="AA80" s="36" t="s">
        <v>64</v>
      </c>
      <c r="AB80" s="36"/>
    </row>
    <row r="81" spans="1:28" s="28" customFormat="1" ht="15" x14ac:dyDescent="0.25">
      <c r="A81" s="36" t="s">
        <v>164</v>
      </c>
      <c r="B81" s="36" t="s">
        <v>165</v>
      </c>
      <c r="C81" s="36" t="s">
        <v>186</v>
      </c>
      <c r="D81" s="36" t="s">
        <v>63</v>
      </c>
      <c r="E81" s="36" t="s">
        <v>64</v>
      </c>
      <c r="F81" s="36" t="s">
        <v>473</v>
      </c>
      <c r="G81" s="36" t="s">
        <v>1189</v>
      </c>
      <c r="H81" s="36" t="s">
        <v>5</v>
      </c>
      <c r="I81" s="38">
        <v>11.35</v>
      </c>
      <c r="J81" s="38">
        <f>I81*(1-IFERROR(VLOOKUP(H81,Rabat!$D$10:$E$32,2,FALSE),0))</f>
        <v>11.35</v>
      </c>
      <c r="K81" s="38">
        <v>0.03</v>
      </c>
      <c r="L81" s="36" t="s">
        <v>3133</v>
      </c>
      <c r="M81" s="36" t="s">
        <v>2148</v>
      </c>
      <c r="N81" s="36"/>
      <c r="O81" s="36" t="s">
        <v>1639</v>
      </c>
      <c r="P81" s="36" t="s">
        <v>70</v>
      </c>
      <c r="Q81" s="36">
        <v>100</v>
      </c>
      <c r="R81" s="36">
        <v>6000</v>
      </c>
      <c r="S81" s="36" t="s">
        <v>71</v>
      </c>
      <c r="T81" s="36" t="s">
        <v>2149</v>
      </c>
      <c r="U81" s="37" t="str">
        <f t="shared" si="1"/>
        <v>https://sklep.kobi.pl/produkt/led-gu10-smd-5w-4000k</v>
      </c>
      <c r="V81" s="36">
        <v>0.02</v>
      </c>
      <c r="W81" s="36">
        <v>2.8000000000000001E-2</v>
      </c>
      <c r="X81" s="36">
        <v>50</v>
      </c>
      <c r="Y81" s="36">
        <v>65</v>
      </c>
      <c r="Z81" s="36">
        <v>50</v>
      </c>
      <c r="AA81" s="36" t="s">
        <v>64</v>
      </c>
      <c r="AB81" s="36"/>
    </row>
    <row r="82" spans="1:28" s="28" customFormat="1" ht="15" x14ac:dyDescent="0.25">
      <c r="A82" s="36" t="s">
        <v>164</v>
      </c>
      <c r="B82" s="36" t="s">
        <v>165</v>
      </c>
      <c r="C82" s="36" t="s">
        <v>186</v>
      </c>
      <c r="D82" s="36" t="s">
        <v>187</v>
      </c>
      <c r="E82" s="36" t="s">
        <v>64</v>
      </c>
      <c r="F82" s="36" t="s">
        <v>792</v>
      </c>
      <c r="G82" s="36" t="s">
        <v>1473</v>
      </c>
      <c r="H82" s="36" t="s">
        <v>5</v>
      </c>
      <c r="I82" s="38">
        <v>13.63</v>
      </c>
      <c r="J82" s="38">
        <f>I82*(1-IFERROR(VLOOKUP(H82,Rabat!$D$10:$E$32,2,FALSE),0))</f>
        <v>13.63</v>
      </c>
      <c r="K82" s="38">
        <v>0.04</v>
      </c>
      <c r="L82" s="36" t="s">
        <v>3131</v>
      </c>
      <c r="M82" s="36" t="s">
        <v>2722</v>
      </c>
      <c r="N82" s="36"/>
      <c r="O82" s="36" t="s">
        <v>1639</v>
      </c>
      <c r="P82" s="36" t="s">
        <v>70</v>
      </c>
      <c r="Q82" s="36">
        <v>100</v>
      </c>
      <c r="R82" s="36">
        <v>7200</v>
      </c>
      <c r="S82" s="36" t="s">
        <v>1665</v>
      </c>
      <c r="T82" s="36" t="s">
        <v>2723</v>
      </c>
      <c r="U82" s="37" t="str">
        <f t="shared" si="1"/>
        <v>https://sklep.kobi.pl/produkt/led-gu10-5w-4000k-premium</v>
      </c>
      <c r="V82" s="36">
        <v>0.03</v>
      </c>
      <c r="W82" s="36">
        <v>3.6999999999999998E-2</v>
      </c>
      <c r="X82" s="36">
        <v>50</v>
      </c>
      <c r="Y82" s="36">
        <v>65</v>
      </c>
      <c r="Z82" s="36">
        <v>50</v>
      </c>
      <c r="AA82" s="36" t="s">
        <v>64</v>
      </c>
      <c r="AB82" s="36"/>
    </row>
    <row r="83" spans="1:28" s="28" customFormat="1" ht="15" x14ac:dyDescent="0.25">
      <c r="A83" s="36" t="s">
        <v>164</v>
      </c>
      <c r="B83" s="36" t="s">
        <v>165</v>
      </c>
      <c r="C83" s="36" t="s">
        <v>186</v>
      </c>
      <c r="D83" s="36" t="s">
        <v>63</v>
      </c>
      <c r="E83" s="36" t="s">
        <v>64</v>
      </c>
      <c r="F83" s="36" t="s">
        <v>474</v>
      </c>
      <c r="G83" s="36" t="s">
        <v>1190</v>
      </c>
      <c r="H83" s="36" t="s">
        <v>5</v>
      </c>
      <c r="I83" s="38">
        <v>11.35</v>
      </c>
      <c r="J83" s="38">
        <f>I83*(1-IFERROR(VLOOKUP(H83,Rabat!$D$10:$E$32,2,FALSE),0))</f>
        <v>11.35</v>
      </c>
      <c r="K83" s="38">
        <v>0.03</v>
      </c>
      <c r="L83" s="36" t="s">
        <v>3133</v>
      </c>
      <c r="M83" s="36" t="s">
        <v>2150</v>
      </c>
      <c r="N83" s="36"/>
      <c r="O83" s="36" t="s">
        <v>1639</v>
      </c>
      <c r="P83" s="36" t="s">
        <v>70</v>
      </c>
      <c r="Q83" s="36">
        <v>100</v>
      </c>
      <c r="R83" s="36">
        <v>6000</v>
      </c>
      <c r="S83" s="36" t="s">
        <v>71</v>
      </c>
      <c r="T83" s="36" t="s">
        <v>2151</v>
      </c>
      <c r="U83" s="37" t="str">
        <f t="shared" si="1"/>
        <v>https://sklep.kobi.pl/produkt/led-gu10-smd-5w-6000k</v>
      </c>
      <c r="V83" s="36">
        <v>0.02</v>
      </c>
      <c r="W83" s="36">
        <v>2.8000000000000001E-2</v>
      </c>
      <c r="X83" s="36">
        <v>50</v>
      </c>
      <c r="Y83" s="36">
        <v>65</v>
      </c>
      <c r="Z83" s="36">
        <v>50</v>
      </c>
      <c r="AA83" s="36" t="s">
        <v>64</v>
      </c>
      <c r="AB83" s="36"/>
    </row>
    <row r="84" spans="1:28" s="28" customFormat="1" ht="15" x14ac:dyDescent="0.25">
      <c r="A84" s="36" t="s">
        <v>164</v>
      </c>
      <c r="B84" s="36" t="s">
        <v>165</v>
      </c>
      <c r="C84" s="36" t="s">
        <v>186</v>
      </c>
      <c r="D84" s="36" t="s">
        <v>187</v>
      </c>
      <c r="E84" s="36" t="s">
        <v>64</v>
      </c>
      <c r="F84" s="36" t="s">
        <v>793</v>
      </c>
      <c r="G84" s="36" t="s">
        <v>1474</v>
      </c>
      <c r="H84" s="36" t="s">
        <v>5</v>
      </c>
      <c r="I84" s="38">
        <v>13.63</v>
      </c>
      <c r="J84" s="38">
        <f>I84*(1-IFERROR(VLOOKUP(H84,Rabat!$D$10:$E$32,2,FALSE),0))</f>
        <v>13.63</v>
      </c>
      <c r="K84" s="38">
        <v>0.04</v>
      </c>
      <c r="L84" s="36" t="s">
        <v>3131</v>
      </c>
      <c r="M84" s="36" t="s">
        <v>2724</v>
      </c>
      <c r="N84" s="36"/>
      <c r="O84" s="36" t="s">
        <v>1639</v>
      </c>
      <c r="P84" s="36" t="s">
        <v>70</v>
      </c>
      <c r="Q84" s="36">
        <v>100</v>
      </c>
      <c r="R84" s="36">
        <v>7200</v>
      </c>
      <c r="S84" s="36" t="s">
        <v>1665</v>
      </c>
      <c r="T84" s="36" t="s">
        <v>2725</v>
      </c>
      <c r="U84" s="37" t="str">
        <f t="shared" si="1"/>
        <v>https://sklep.kobi.pl/produkt/led-gu10-5w-6500k-premium</v>
      </c>
      <c r="V84" s="36">
        <v>0.03</v>
      </c>
      <c r="W84" s="36">
        <v>3.6999999999999998E-2</v>
      </c>
      <c r="X84" s="36">
        <v>50</v>
      </c>
      <c r="Y84" s="36">
        <v>65</v>
      </c>
      <c r="Z84" s="36">
        <v>50</v>
      </c>
      <c r="AA84" s="36" t="s">
        <v>64</v>
      </c>
      <c r="AB84" s="36"/>
    </row>
    <row r="85" spans="1:28" s="28" customFormat="1" ht="15" x14ac:dyDescent="0.25">
      <c r="A85" s="36" t="s">
        <v>164</v>
      </c>
      <c r="B85" s="36" t="s">
        <v>165</v>
      </c>
      <c r="C85" s="36" t="s">
        <v>877</v>
      </c>
      <c r="D85" s="36" t="s">
        <v>780</v>
      </c>
      <c r="E85" s="36" t="s">
        <v>827</v>
      </c>
      <c r="F85" s="36" t="s">
        <v>878</v>
      </c>
      <c r="G85" s="36" t="s">
        <v>1551</v>
      </c>
      <c r="H85" s="36" t="s">
        <v>6</v>
      </c>
      <c r="I85" s="38">
        <v>43.51</v>
      </c>
      <c r="J85" s="38">
        <f>I85*(1-IFERROR(VLOOKUP(H85,Rabat!$D$10:$E$32,2,FALSE),0))</f>
        <v>43.51</v>
      </c>
      <c r="K85" s="38">
        <v>0.04</v>
      </c>
      <c r="L85" s="36" t="s">
        <v>3133</v>
      </c>
      <c r="M85" s="36" t="s">
        <v>2879</v>
      </c>
      <c r="N85" s="36"/>
      <c r="O85" s="36" t="s">
        <v>1639</v>
      </c>
      <c r="P85" s="36" t="s">
        <v>70</v>
      </c>
      <c r="Q85" s="36">
        <v>200</v>
      </c>
      <c r="R85" s="36">
        <v>7200</v>
      </c>
      <c r="S85" s="36" t="s">
        <v>71</v>
      </c>
      <c r="T85" s="36" t="s">
        <v>2880</v>
      </c>
      <c r="U85" s="37" t="str">
        <f t="shared" si="1"/>
        <v>https://sklep.kobi.pl/produkt/smart-led-gu10-5w-rgb-ww-wifi</v>
      </c>
      <c r="V85" s="36">
        <v>0.03</v>
      </c>
      <c r="W85" s="36">
        <v>4.1000000000000002E-2</v>
      </c>
      <c r="X85" s="36">
        <v>60</v>
      </c>
      <c r="Y85" s="36">
        <v>50</v>
      </c>
      <c r="Z85" s="36">
        <v>50</v>
      </c>
      <c r="AA85" s="36" t="s">
        <v>64</v>
      </c>
      <c r="AB85" s="36"/>
    </row>
    <row r="86" spans="1:28" s="28" customFormat="1" ht="15" x14ac:dyDescent="0.25">
      <c r="A86" s="36" t="s">
        <v>164</v>
      </c>
      <c r="B86" s="36" t="s">
        <v>165</v>
      </c>
      <c r="C86" s="36" t="s">
        <v>186</v>
      </c>
      <c r="D86" s="36" t="s">
        <v>63</v>
      </c>
      <c r="E86" s="36" t="s">
        <v>64</v>
      </c>
      <c r="F86" s="36" t="s">
        <v>303</v>
      </c>
      <c r="G86" s="36" t="s">
        <v>1041</v>
      </c>
      <c r="H86" s="36" t="s">
        <v>5</v>
      </c>
      <c r="I86" s="38">
        <v>15.53</v>
      </c>
      <c r="J86" s="38">
        <f>I86*(1-IFERROR(VLOOKUP(H86,Rabat!$D$10:$E$32,2,FALSE),0))</f>
        <v>15.53</v>
      </c>
      <c r="K86" s="38">
        <v>0.04</v>
      </c>
      <c r="L86" s="36" t="s">
        <v>3133</v>
      </c>
      <c r="M86" s="36" t="s">
        <v>1848</v>
      </c>
      <c r="N86" s="36"/>
      <c r="O86" s="36" t="s">
        <v>1639</v>
      </c>
      <c r="P86" s="36" t="s">
        <v>70</v>
      </c>
      <c r="Q86" s="36">
        <v>100</v>
      </c>
      <c r="R86" s="36">
        <v>6000</v>
      </c>
      <c r="S86" s="36" t="s">
        <v>71</v>
      </c>
      <c r="T86" s="36" t="s">
        <v>1849</v>
      </c>
      <c r="U86" s="37" t="str">
        <f t="shared" si="1"/>
        <v>https://sklep.kobi.pl/produkt/led-gu10-smd-7w-3000k</v>
      </c>
      <c r="V86" s="36">
        <v>0.03</v>
      </c>
      <c r="W86" s="36">
        <v>0.03</v>
      </c>
      <c r="X86" s="36">
        <v>50</v>
      </c>
      <c r="Y86" s="36">
        <v>65</v>
      </c>
      <c r="Z86" s="36">
        <v>50</v>
      </c>
      <c r="AA86" s="36" t="s">
        <v>64</v>
      </c>
      <c r="AB86" s="36"/>
    </row>
    <row r="87" spans="1:28" s="28" customFormat="1" ht="15" x14ac:dyDescent="0.25">
      <c r="A87" s="36" t="s">
        <v>164</v>
      </c>
      <c r="B87" s="36" t="s">
        <v>165</v>
      </c>
      <c r="C87" s="36" t="s">
        <v>186</v>
      </c>
      <c r="D87" s="36" t="s">
        <v>676</v>
      </c>
      <c r="E87" s="36" t="s">
        <v>64</v>
      </c>
      <c r="F87" s="36" t="s">
        <v>764</v>
      </c>
      <c r="G87" s="36" t="s">
        <v>1450</v>
      </c>
      <c r="H87" s="36" t="s">
        <v>5</v>
      </c>
      <c r="I87" s="38">
        <v>13.46</v>
      </c>
      <c r="J87" s="38">
        <f>I87*(1-IFERROR(VLOOKUP(H87,Rabat!$D$10:$E$32,2,FALSE),0))</f>
        <v>13.46</v>
      </c>
      <c r="K87" s="38">
        <v>0.04</v>
      </c>
      <c r="L87" s="36" t="s">
        <v>3133</v>
      </c>
      <c r="M87" s="36" t="s">
        <v>2675</v>
      </c>
      <c r="N87" s="36"/>
      <c r="O87" s="36" t="s">
        <v>1639</v>
      </c>
      <c r="P87" s="36" t="s">
        <v>70</v>
      </c>
      <c r="Q87" s="36">
        <v>100</v>
      </c>
      <c r="R87" s="36">
        <v>5400</v>
      </c>
      <c r="S87" s="36" t="s">
        <v>71</v>
      </c>
      <c r="T87" s="36" t="s">
        <v>2676</v>
      </c>
      <c r="U87" s="37" t="str">
        <f t="shared" si="1"/>
        <v>https://sklep.kobi.pl/produkt/led-gu10-7w-3000k-led2b</v>
      </c>
      <c r="V87" s="36">
        <v>0.03</v>
      </c>
      <c r="W87" s="36">
        <v>3.5000000000000003E-2</v>
      </c>
      <c r="X87" s="36">
        <v>50</v>
      </c>
      <c r="Y87" s="36">
        <v>65</v>
      </c>
      <c r="Z87" s="36">
        <v>50</v>
      </c>
      <c r="AA87" s="36" t="s">
        <v>64</v>
      </c>
      <c r="AB87" s="36"/>
    </row>
    <row r="88" spans="1:28" s="28" customFormat="1" ht="15" x14ac:dyDescent="0.25">
      <c r="A88" s="36" t="s">
        <v>164</v>
      </c>
      <c r="B88" s="36" t="s">
        <v>165</v>
      </c>
      <c r="C88" s="36" t="s">
        <v>186</v>
      </c>
      <c r="D88" s="36" t="s">
        <v>187</v>
      </c>
      <c r="E88" s="36" t="s">
        <v>64</v>
      </c>
      <c r="F88" s="36" t="s">
        <v>767</v>
      </c>
      <c r="G88" s="36" t="s">
        <v>1452</v>
      </c>
      <c r="H88" s="36" t="s">
        <v>5</v>
      </c>
      <c r="I88" s="38">
        <v>16.75</v>
      </c>
      <c r="J88" s="38">
        <f>I88*(1-IFERROR(VLOOKUP(H88,Rabat!$D$10:$E$32,2,FALSE),0))</f>
        <v>16.75</v>
      </c>
      <c r="K88" s="38">
        <v>0.04</v>
      </c>
      <c r="L88" s="36" t="s">
        <v>3133</v>
      </c>
      <c r="M88" s="36" t="s">
        <v>2679</v>
      </c>
      <c r="N88" s="36"/>
      <c r="O88" s="36" t="s">
        <v>1639</v>
      </c>
      <c r="P88" s="36" t="s">
        <v>70</v>
      </c>
      <c r="Q88" s="36">
        <v>100</v>
      </c>
      <c r="R88" s="36">
        <v>6600</v>
      </c>
      <c r="S88" s="36" t="s">
        <v>1665</v>
      </c>
      <c r="T88" s="36" t="s">
        <v>2680</v>
      </c>
      <c r="U88" s="37" t="str">
        <f t="shared" si="1"/>
        <v>https://sklep.kobi.pl/produkt/led-gu10-7w-3000k-premium</v>
      </c>
      <c r="V88" s="36">
        <v>0.03</v>
      </c>
      <c r="W88" s="36">
        <v>0.04</v>
      </c>
      <c r="X88" s="36">
        <v>50</v>
      </c>
      <c r="Y88" s="36">
        <v>65</v>
      </c>
      <c r="Z88" s="36">
        <v>50</v>
      </c>
      <c r="AA88" s="36" t="s">
        <v>64</v>
      </c>
      <c r="AB88" s="36"/>
    </row>
    <row r="89" spans="1:28" s="28" customFormat="1" ht="15" x14ac:dyDescent="0.25">
      <c r="A89" s="36" t="s">
        <v>164</v>
      </c>
      <c r="B89" s="36" t="s">
        <v>165</v>
      </c>
      <c r="C89" s="36" t="s">
        <v>186</v>
      </c>
      <c r="D89" s="36" t="s">
        <v>63</v>
      </c>
      <c r="E89" s="36" t="s">
        <v>64</v>
      </c>
      <c r="F89" s="36" t="s">
        <v>441</v>
      </c>
      <c r="G89" s="36" t="s">
        <v>1162</v>
      </c>
      <c r="H89" s="36" t="s">
        <v>5</v>
      </c>
      <c r="I89" s="38">
        <v>15.53</v>
      </c>
      <c r="J89" s="38">
        <f>I89*(1-IFERROR(VLOOKUP(H89,Rabat!$D$10:$E$32,2,FALSE),0))</f>
        <v>15.53</v>
      </c>
      <c r="K89" s="38">
        <v>0.04</v>
      </c>
      <c r="L89" s="36" t="s">
        <v>3131</v>
      </c>
      <c r="M89" s="36" t="s">
        <v>2095</v>
      </c>
      <c r="N89" s="36"/>
      <c r="O89" s="36" t="s">
        <v>1639</v>
      </c>
      <c r="P89" s="36" t="s">
        <v>70</v>
      </c>
      <c r="Q89" s="36">
        <v>100</v>
      </c>
      <c r="R89" s="36">
        <v>6000</v>
      </c>
      <c r="S89" s="36" t="s">
        <v>71</v>
      </c>
      <c r="T89" s="36" t="s">
        <v>2096</v>
      </c>
      <c r="U89" s="37" t="str">
        <f t="shared" si="1"/>
        <v>https://sklep.kobi.pl/produkt/led-gu10-smd-7w-4000k</v>
      </c>
      <c r="V89" s="36">
        <v>0.03</v>
      </c>
      <c r="W89" s="36">
        <v>0.03</v>
      </c>
      <c r="X89" s="36">
        <v>50</v>
      </c>
      <c r="Y89" s="36">
        <v>65</v>
      </c>
      <c r="Z89" s="36">
        <v>50</v>
      </c>
      <c r="AA89" s="36" t="s">
        <v>64</v>
      </c>
      <c r="AB89" s="36"/>
    </row>
    <row r="90" spans="1:28" s="28" customFormat="1" ht="15" x14ac:dyDescent="0.25">
      <c r="A90" s="36" t="s">
        <v>164</v>
      </c>
      <c r="B90" s="36" t="s">
        <v>165</v>
      </c>
      <c r="C90" s="36" t="s">
        <v>186</v>
      </c>
      <c r="D90" s="36" t="s">
        <v>676</v>
      </c>
      <c r="E90" s="36" t="s">
        <v>64</v>
      </c>
      <c r="F90" s="36" t="s">
        <v>698</v>
      </c>
      <c r="G90" s="36" t="s">
        <v>1386</v>
      </c>
      <c r="H90" s="36" t="s">
        <v>5</v>
      </c>
      <c r="I90" s="38">
        <v>13.46</v>
      </c>
      <c r="J90" s="38">
        <f>I90*(1-IFERROR(VLOOKUP(H90,Rabat!$D$10:$E$32,2,FALSE),0))</f>
        <v>13.46</v>
      </c>
      <c r="K90" s="38">
        <v>0.04</v>
      </c>
      <c r="L90" s="36" t="s">
        <v>3133</v>
      </c>
      <c r="M90" s="36" t="s">
        <v>2546</v>
      </c>
      <c r="N90" s="36"/>
      <c r="O90" s="36" t="s">
        <v>1639</v>
      </c>
      <c r="P90" s="36" t="s">
        <v>70</v>
      </c>
      <c r="Q90" s="36">
        <v>100</v>
      </c>
      <c r="R90" s="36">
        <v>5400</v>
      </c>
      <c r="S90" s="36" t="s">
        <v>71</v>
      </c>
      <c r="T90" s="36" t="s">
        <v>2547</v>
      </c>
      <c r="U90" s="37" t="str">
        <f t="shared" si="1"/>
        <v>https://sklep.kobi.pl/produkt/led-gu10-7w-4000k-led2b</v>
      </c>
      <c r="V90" s="36">
        <v>0.03</v>
      </c>
      <c r="W90" s="36">
        <v>3.5000000000000003E-2</v>
      </c>
      <c r="X90" s="36">
        <v>50</v>
      </c>
      <c r="Y90" s="36">
        <v>65</v>
      </c>
      <c r="Z90" s="36">
        <v>50</v>
      </c>
      <c r="AA90" s="36" t="s">
        <v>64</v>
      </c>
      <c r="AB90" s="36"/>
    </row>
    <row r="91" spans="1:28" s="28" customFormat="1" ht="15" x14ac:dyDescent="0.25">
      <c r="A91" s="36" t="s">
        <v>164</v>
      </c>
      <c r="B91" s="36" t="s">
        <v>165</v>
      </c>
      <c r="C91" s="36" t="s">
        <v>186</v>
      </c>
      <c r="D91" s="36" t="s">
        <v>187</v>
      </c>
      <c r="E91" s="36" t="s">
        <v>64</v>
      </c>
      <c r="F91" s="36" t="s">
        <v>768</v>
      </c>
      <c r="G91" s="36" t="s">
        <v>1453</v>
      </c>
      <c r="H91" s="36" t="s">
        <v>5</v>
      </c>
      <c r="I91" s="38">
        <v>16.75</v>
      </c>
      <c r="J91" s="38">
        <f>I91*(1-IFERROR(VLOOKUP(H91,Rabat!$D$10:$E$32,2,FALSE),0))</f>
        <v>16.75</v>
      </c>
      <c r="K91" s="38">
        <v>0.04</v>
      </c>
      <c r="L91" s="36" t="s">
        <v>3131</v>
      </c>
      <c r="M91" s="36" t="s">
        <v>2681</v>
      </c>
      <c r="N91" s="36"/>
      <c r="O91" s="36" t="s">
        <v>1639</v>
      </c>
      <c r="P91" s="36" t="s">
        <v>70</v>
      </c>
      <c r="Q91" s="36">
        <v>100</v>
      </c>
      <c r="R91" s="36">
        <v>6600</v>
      </c>
      <c r="S91" s="36" t="s">
        <v>1665</v>
      </c>
      <c r="T91" s="36" t="s">
        <v>2682</v>
      </c>
      <c r="U91" s="37" t="str">
        <f t="shared" si="1"/>
        <v>https://sklep.kobi.pl/produkt/led-gu10-7w-4000k-premium</v>
      </c>
      <c r="V91" s="36">
        <v>0.03</v>
      </c>
      <c r="W91" s="36">
        <v>0.04</v>
      </c>
      <c r="X91" s="36">
        <v>50</v>
      </c>
      <c r="Y91" s="36">
        <v>65</v>
      </c>
      <c r="Z91" s="36">
        <v>50</v>
      </c>
      <c r="AA91" s="36" t="s">
        <v>64</v>
      </c>
      <c r="AB91" s="36"/>
    </row>
    <row r="92" spans="1:28" s="28" customFormat="1" ht="15" x14ac:dyDescent="0.25">
      <c r="A92" s="36" t="s">
        <v>164</v>
      </c>
      <c r="B92" s="36" t="s">
        <v>165</v>
      </c>
      <c r="C92" s="36" t="s">
        <v>186</v>
      </c>
      <c r="D92" s="36" t="s">
        <v>63</v>
      </c>
      <c r="E92" s="36" t="s">
        <v>64</v>
      </c>
      <c r="F92" s="36" t="s">
        <v>299</v>
      </c>
      <c r="G92" s="36" t="s">
        <v>1038</v>
      </c>
      <c r="H92" s="36" t="s">
        <v>5</v>
      </c>
      <c r="I92" s="38">
        <v>15.53</v>
      </c>
      <c r="J92" s="38">
        <f>I92*(1-IFERROR(VLOOKUP(H92,Rabat!$D$10:$E$32,2,FALSE),0))</f>
        <v>15.53</v>
      </c>
      <c r="K92" s="38">
        <v>0.04</v>
      </c>
      <c r="L92" s="36" t="s">
        <v>3133</v>
      </c>
      <c r="M92" s="36" t="s">
        <v>1842</v>
      </c>
      <c r="N92" s="36"/>
      <c r="O92" s="36" t="s">
        <v>1639</v>
      </c>
      <c r="P92" s="36" t="s">
        <v>70</v>
      </c>
      <c r="Q92" s="36">
        <v>100</v>
      </c>
      <c r="R92" s="36">
        <v>6000</v>
      </c>
      <c r="S92" s="36" t="s">
        <v>71</v>
      </c>
      <c r="T92" s="36" t="s">
        <v>1843</v>
      </c>
      <c r="U92" s="37" t="str">
        <f t="shared" si="1"/>
        <v>https://sklep.kobi.pl/produkt/led-gu10-smd-7w-6000k</v>
      </c>
      <c r="V92" s="36">
        <v>0.03</v>
      </c>
      <c r="W92" s="36">
        <v>0.03</v>
      </c>
      <c r="X92" s="36">
        <v>50</v>
      </c>
      <c r="Y92" s="36">
        <v>65</v>
      </c>
      <c r="Z92" s="36">
        <v>50</v>
      </c>
      <c r="AA92" s="36" t="s">
        <v>64</v>
      </c>
      <c r="AB92" s="36"/>
    </row>
    <row r="93" spans="1:28" s="28" customFormat="1" ht="15" x14ac:dyDescent="0.25">
      <c r="A93" s="36" t="s">
        <v>164</v>
      </c>
      <c r="B93" s="36" t="s">
        <v>165</v>
      </c>
      <c r="C93" s="36" t="s">
        <v>186</v>
      </c>
      <c r="D93" s="36" t="s">
        <v>676</v>
      </c>
      <c r="E93" s="36" t="s">
        <v>64</v>
      </c>
      <c r="F93" s="36" t="s">
        <v>823</v>
      </c>
      <c r="G93" s="36" t="s">
        <v>1502</v>
      </c>
      <c r="H93" s="36" t="s">
        <v>5</v>
      </c>
      <c r="I93" s="38">
        <v>13.46</v>
      </c>
      <c r="J93" s="38">
        <f>I93*(1-IFERROR(VLOOKUP(H93,Rabat!$D$10:$E$32,2,FALSE),0))</f>
        <v>13.46</v>
      </c>
      <c r="K93" s="38">
        <v>0.04</v>
      </c>
      <c r="L93" s="36" t="s">
        <v>3133</v>
      </c>
      <c r="M93" s="36" t="s">
        <v>2780</v>
      </c>
      <c r="N93" s="36"/>
      <c r="O93" s="36" t="s">
        <v>1639</v>
      </c>
      <c r="P93" s="36" t="s">
        <v>70</v>
      </c>
      <c r="Q93" s="36">
        <v>100</v>
      </c>
      <c r="R93" s="36">
        <v>0</v>
      </c>
      <c r="S93" s="36" t="s">
        <v>71</v>
      </c>
      <c r="T93" s="36" t="s">
        <v>2781</v>
      </c>
      <c r="U93" s="37" t="str">
        <f t="shared" si="1"/>
        <v>https://sklep.kobi.pl/produkt/led-gu10-7w-6000k-led2b</v>
      </c>
      <c r="V93" s="36">
        <v>0.03</v>
      </c>
      <c r="W93" s="36">
        <v>0.63500000000000001</v>
      </c>
      <c r="X93" s="36">
        <v>50</v>
      </c>
      <c r="Y93" s="36">
        <v>65</v>
      </c>
      <c r="Z93" s="36">
        <v>50</v>
      </c>
      <c r="AA93" s="36" t="s">
        <v>64</v>
      </c>
      <c r="AB93" s="36"/>
    </row>
    <row r="94" spans="1:28" s="28" customFormat="1" ht="15" x14ac:dyDescent="0.25">
      <c r="A94" s="36" t="s">
        <v>164</v>
      </c>
      <c r="B94" s="36" t="s">
        <v>165</v>
      </c>
      <c r="C94" s="36" t="s">
        <v>186</v>
      </c>
      <c r="D94" s="36" t="s">
        <v>187</v>
      </c>
      <c r="E94" s="36" t="s">
        <v>64</v>
      </c>
      <c r="F94" s="36" t="s">
        <v>769</v>
      </c>
      <c r="G94" s="36" t="s">
        <v>1454</v>
      </c>
      <c r="H94" s="36" t="s">
        <v>5</v>
      </c>
      <c r="I94" s="38">
        <v>16.75</v>
      </c>
      <c r="J94" s="38">
        <f>I94*(1-IFERROR(VLOOKUP(H94,Rabat!$D$10:$E$32,2,FALSE),0))</f>
        <v>16.75</v>
      </c>
      <c r="K94" s="38">
        <v>0.04</v>
      </c>
      <c r="L94" s="36" t="s">
        <v>3131</v>
      </c>
      <c r="M94" s="36" t="s">
        <v>2683</v>
      </c>
      <c r="N94" s="36"/>
      <c r="O94" s="36" t="s">
        <v>1639</v>
      </c>
      <c r="P94" s="36" t="s">
        <v>70</v>
      </c>
      <c r="Q94" s="36">
        <v>100</v>
      </c>
      <c r="R94" s="36">
        <v>6600</v>
      </c>
      <c r="S94" s="36" t="s">
        <v>1665</v>
      </c>
      <c r="T94" s="36" t="s">
        <v>2684</v>
      </c>
      <c r="U94" s="37" t="str">
        <f t="shared" si="1"/>
        <v>https://sklep.kobi.pl/produkt/led-gu10-7w-6500k-premium</v>
      </c>
      <c r="V94" s="36">
        <v>0.03</v>
      </c>
      <c r="W94" s="36">
        <v>0.04</v>
      </c>
      <c r="X94" s="36">
        <v>50</v>
      </c>
      <c r="Y94" s="36">
        <v>65</v>
      </c>
      <c r="Z94" s="36">
        <v>50</v>
      </c>
      <c r="AA94" s="36" t="s">
        <v>64</v>
      </c>
      <c r="AB94" s="36"/>
    </row>
    <row r="95" spans="1:28" s="28" customFormat="1" ht="15" x14ac:dyDescent="0.25">
      <c r="A95" s="36" t="s">
        <v>164</v>
      </c>
      <c r="B95" s="36" t="s">
        <v>165</v>
      </c>
      <c r="C95" s="36" t="s">
        <v>186</v>
      </c>
      <c r="D95" s="36" t="s">
        <v>187</v>
      </c>
      <c r="E95" s="36" t="s">
        <v>64</v>
      </c>
      <c r="F95" s="36" t="s">
        <v>546</v>
      </c>
      <c r="G95" s="36" t="s">
        <v>1251</v>
      </c>
      <c r="H95" s="36" t="s">
        <v>5</v>
      </c>
      <c r="I95" s="38">
        <v>24.12</v>
      </c>
      <c r="J95" s="38">
        <f>I95*(1-IFERROR(VLOOKUP(H95,Rabat!$D$10:$E$32,2,FALSE),0))</f>
        <v>24.12</v>
      </c>
      <c r="K95" s="38">
        <v>7.0000000000000007E-2</v>
      </c>
      <c r="L95" s="36" t="s">
        <v>3131</v>
      </c>
      <c r="M95" s="36" t="s">
        <v>2274</v>
      </c>
      <c r="N95" s="36"/>
      <c r="O95" s="36" t="s">
        <v>1639</v>
      </c>
      <c r="P95" s="36" t="s">
        <v>70</v>
      </c>
      <c r="Q95" s="36">
        <v>100</v>
      </c>
      <c r="R95" s="36">
        <v>6000</v>
      </c>
      <c r="S95" s="36" t="s">
        <v>71</v>
      </c>
      <c r="T95" s="36" t="s">
        <v>2275</v>
      </c>
      <c r="U95" s="37" t="str">
        <f t="shared" si="1"/>
        <v>https://sklep.kobi.pl/produkt/led-gu10-smd-10w-3000k-premium</v>
      </c>
      <c r="V95" s="36">
        <v>0.05</v>
      </c>
      <c r="W95" s="36">
        <v>0.67</v>
      </c>
      <c r="X95" s="36">
        <v>50</v>
      </c>
      <c r="Y95" s="36">
        <v>65</v>
      </c>
      <c r="Z95" s="36">
        <v>50</v>
      </c>
      <c r="AA95" s="36" t="s">
        <v>64</v>
      </c>
      <c r="AB95" s="36"/>
    </row>
    <row r="96" spans="1:28" s="28" customFormat="1" ht="15" x14ac:dyDescent="0.25">
      <c r="A96" s="36" t="s">
        <v>164</v>
      </c>
      <c r="B96" s="36" t="s">
        <v>165</v>
      </c>
      <c r="C96" s="36" t="s">
        <v>186</v>
      </c>
      <c r="D96" s="36" t="s">
        <v>187</v>
      </c>
      <c r="E96" s="36" t="s">
        <v>64</v>
      </c>
      <c r="F96" s="36" t="s">
        <v>547</v>
      </c>
      <c r="G96" s="36" t="s">
        <v>1252</v>
      </c>
      <c r="H96" s="36" t="s">
        <v>5</v>
      </c>
      <c r="I96" s="38">
        <v>24.12</v>
      </c>
      <c r="J96" s="38">
        <f>I96*(1-IFERROR(VLOOKUP(H96,Rabat!$D$10:$E$32,2,FALSE),0))</f>
        <v>24.12</v>
      </c>
      <c r="K96" s="38">
        <v>7.0000000000000007E-2</v>
      </c>
      <c r="L96" s="36" t="s">
        <v>3131</v>
      </c>
      <c r="M96" s="36" t="s">
        <v>2276</v>
      </c>
      <c r="N96" s="36"/>
      <c r="O96" s="36" t="s">
        <v>1639</v>
      </c>
      <c r="P96" s="36" t="s">
        <v>70</v>
      </c>
      <c r="Q96" s="36">
        <v>100</v>
      </c>
      <c r="R96" s="36">
        <v>6000</v>
      </c>
      <c r="S96" s="36" t="s">
        <v>71</v>
      </c>
      <c r="T96" s="36" t="s">
        <v>2277</v>
      </c>
      <c r="U96" s="37" t="str">
        <f t="shared" si="1"/>
        <v>https://sklep.kobi.pl/produkt/led-gu10-smd-10w-4000k-premium</v>
      </c>
      <c r="V96" s="36">
        <v>0.05</v>
      </c>
      <c r="W96" s="36">
        <v>0.67</v>
      </c>
      <c r="X96" s="36">
        <v>50</v>
      </c>
      <c r="Y96" s="36">
        <v>65</v>
      </c>
      <c r="Z96" s="36">
        <v>50</v>
      </c>
      <c r="AA96" s="36" t="s">
        <v>64</v>
      </c>
      <c r="AB96" s="36"/>
    </row>
    <row r="97" spans="1:28" s="28" customFormat="1" ht="15" x14ac:dyDescent="0.25">
      <c r="A97" s="36" t="s">
        <v>164</v>
      </c>
      <c r="B97" s="36" t="s">
        <v>165</v>
      </c>
      <c r="C97" s="36" t="s">
        <v>186</v>
      </c>
      <c r="D97" s="36" t="s">
        <v>187</v>
      </c>
      <c r="E97" s="36" t="s">
        <v>64</v>
      </c>
      <c r="F97" s="36" t="s">
        <v>548</v>
      </c>
      <c r="G97" s="36" t="s">
        <v>1253</v>
      </c>
      <c r="H97" s="36" t="s">
        <v>5</v>
      </c>
      <c r="I97" s="38">
        <v>24.12</v>
      </c>
      <c r="J97" s="38">
        <f>I97*(1-IFERROR(VLOOKUP(H97,Rabat!$D$10:$E$32,2,FALSE),0))</f>
        <v>24.12</v>
      </c>
      <c r="K97" s="38">
        <v>7.0000000000000007E-2</v>
      </c>
      <c r="L97" s="36" t="s">
        <v>3131</v>
      </c>
      <c r="M97" s="36" t="s">
        <v>2278</v>
      </c>
      <c r="N97" s="36"/>
      <c r="O97" s="36" t="s">
        <v>1639</v>
      </c>
      <c r="P97" s="36" t="s">
        <v>70</v>
      </c>
      <c r="Q97" s="36">
        <v>100</v>
      </c>
      <c r="R97" s="36">
        <v>6000</v>
      </c>
      <c r="S97" s="36" t="s">
        <v>71</v>
      </c>
      <c r="T97" s="36" t="s">
        <v>2279</v>
      </c>
      <c r="U97" s="37" t="str">
        <f t="shared" si="1"/>
        <v>https://sklep.kobi.pl/produkt/led-gu10-smd-10w-6000k-premium</v>
      </c>
      <c r="V97" s="36">
        <v>0.05</v>
      </c>
      <c r="W97" s="36">
        <v>0.67</v>
      </c>
      <c r="X97" s="36">
        <v>50</v>
      </c>
      <c r="Y97" s="36">
        <v>65</v>
      </c>
      <c r="Z97" s="36">
        <v>50</v>
      </c>
      <c r="AA97" s="36" t="s">
        <v>64</v>
      </c>
      <c r="AB97" s="36"/>
    </row>
    <row r="98" spans="1:28" s="28" customFormat="1" ht="15" x14ac:dyDescent="0.25">
      <c r="A98" s="36" t="s">
        <v>164</v>
      </c>
      <c r="B98" s="36" t="s">
        <v>165</v>
      </c>
      <c r="C98" s="36" t="s">
        <v>893</v>
      </c>
      <c r="D98" s="36" t="s">
        <v>63</v>
      </c>
      <c r="E98" s="36" t="s">
        <v>827</v>
      </c>
      <c r="F98" s="36" t="s">
        <v>894</v>
      </c>
      <c r="G98" s="36" t="s">
        <v>1565</v>
      </c>
      <c r="H98" s="36" t="s">
        <v>6</v>
      </c>
      <c r="I98" s="38">
        <v>25.22</v>
      </c>
      <c r="J98" s="38">
        <f>I98*(1-IFERROR(VLOOKUP(H98,Rabat!$D$10:$E$32,2,FALSE),0))</f>
        <v>25.22</v>
      </c>
      <c r="K98" s="38">
        <v>0.04</v>
      </c>
      <c r="L98" s="36" t="s">
        <v>3131</v>
      </c>
      <c r="M98" s="36" t="s">
        <v>2907</v>
      </c>
      <c r="N98" s="36"/>
      <c r="O98" s="36" t="s">
        <v>1639</v>
      </c>
      <c r="P98" s="36" t="s">
        <v>70</v>
      </c>
      <c r="Q98" s="36">
        <v>24</v>
      </c>
      <c r="R98" s="36">
        <v>0</v>
      </c>
      <c r="S98" s="36" t="s">
        <v>71</v>
      </c>
      <c r="T98" s="36" t="s">
        <v>2908</v>
      </c>
      <c r="U98" s="37" t="str">
        <f t="shared" si="1"/>
        <v>https://sklep.kobi.pl/produkt/led-j78-4w-r7s-3000k</v>
      </c>
      <c r="V98" s="36">
        <v>0.03</v>
      </c>
      <c r="W98" s="36">
        <v>0.04</v>
      </c>
      <c r="X98" s="36">
        <v>80</v>
      </c>
      <c r="Y98" s="36">
        <v>20</v>
      </c>
      <c r="Z98" s="36">
        <v>20</v>
      </c>
      <c r="AA98" s="36" t="s">
        <v>64</v>
      </c>
      <c r="AB98" s="36"/>
    </row>
    <row r="99" spans="1:28" s="28" customFormat="1" ht="15" x14ac:dyDescent="0.25">
      <c r="A99" s="36" t="s">
        <v>164</v>
      </c>
      <c r="B99" s="36" t="s">
        <v>165</v>
      </c>
      <c r="C99" s="36" t="s">
        <v>893</v>
      </c>
      <c r="D99" s="36" t="s">
        <v>63</v>
      </c>
      <c r="E99" s="36" t="s">
        <v>827</v>
      </c>
      <c r="F99" s="36" t="s">
        <v>3068</v>
      </c>
      <c r="G99" s="36" t="s">
        <v>3076</v>
      </c>
      <c r="H99" s="36" t="s">
        <v>6</v>
      </c>
      <c r="I99" s="38">
        <v>25.22</v>
      </c>
      <c r="J99" s="38">
        <f>I99*(1-IFERROR(VLOOKUP(H99,Rabat!$D$10:$E$32,2,FALSE),0))</f>
        <v>25.22</v>
      </c>
      <c r="K99" s="38">
        <v>0.03</v>
      </c>
      <c r="L99" s="36" t="s">
        <v>3131</v>
      </c>
      <c r="M99" s="36" t="s">
        <v>3084</v>
      </c>
      <c r="N99" s="36"/>
      <c r="O99" s="36" t="s">
        <v>1639</v>
      </c>
      <c r="P99" s="36" t="s">
        <v>70</v>
      </c>
      <c r="Q99" s="36">
        <v>24</v>
      </c>
      <c r="R99" s="36">
        <v>0</v>
      </c>
      <c r="S99" s="36" t="s">
        <v>71</v>
      </c>
      <c r="T99" s="36" t="s">
        <v>3085</v>
      </c>
      <c r="U99" s="37" t="str">
        <f t="shared" si="1"/>
        <v>https://sklep.kobi.pl/produkt/led-j78-4w-r7s-4000k</v>
      </c>
      <c r="V99" s="36">
        <v>0.03</v>
      </c>
      <c r="W99" s="36">
        <v>0</v>
      </c>
      <c r="X99" s="36">
        <v>80</v>
      </c>
      <c r="Y99" s="36">
        <v>20</v>
      </c>
      <c r="Z99" s="36">
        <v>20</v>
      </c>
      <c r="AA99" s="36" t="s">
        <v>64</v>
      </c>
      <c r="AB99" s="36"/>
    </row>
    <row r="100" spans="1:28" s="28" customFormat="1" ht="15" x14ac:dyDescent="0.25">
      <c r="A100" s="36" t="s">
        <v>164</v>
      </c>
      <c r="B100" s="36" t="s">
        <v>165</v>
      </c>
      <c r="C100" s="36" t="s">
        <v>529</v>
      </c>
      <c r="D100" s="36" t="s">
        <v>63</v>
      </c>
      <c r="E100" s="36" t="s">
        <v>827</v>
      </c>
      <c r="F100" s="36" t="s">
        <v>3069</v>
      </c>
      <c r="G100" s="36" t="s">
        <v>3077</v>
      </c>
      <c r="H100" s="36" t="s">
        <v>6</v>
      </c>
      <c r="I100" s="38">
        <v>29.83</v>
      </c>
      <c r="J100" s="38">
        <f>I100*(1-IFERROR(VLOOKUP(H100,Rabat!$D$10:$E$32,2,FALSE),0))</f>
        <v>29.83</v>
      </c>
      <c r="K100" s="38">
        <v>0.05</v>
      </c>
      <c r="L100" s="36" t="s">
        <v>3131</v>
      </c>
      <c r="M100" s="36" t="s">
        <v>3086</v>
      </c>
      <c r="N100" s="36"/>
      <c r="O100" s="36" t="s">
        <v>1639</v>
      </c>
      <c r="P100" s="36" t="s">
        <v>70</v>
      </c>
      <c r="Q100" s="36">
        <v>24</v>
      </c>
      <c r="R100" s="36">
        <v>0</v>
      </c>
      <c r="S100" s="36" t="s">
        <v>71</v>
      </c>
      <c r="T100" s="36" t="s">
        <v>3087</v>
      </c>
      <c r="U100" s="37" t="str">
        <f t="shared" si="1"/>
        <v>https://sklep.kobi.pl/produkt/led-j118-7w-r7s-4000k</v>
      </c>
      <c r="V100" s="36">
        <v>0.04</v>
      </c>
      <c r="W100" s="36">
        <v>0</v>
      </c>
      <c r="X100" s="36">
        <v>0</v>
      </c>
      <c r="Y100" s="36">
        <v>0</v>
      </c>
      <c r="Z100" s="36">
        <v>0</v>
      </c>
      <c r="AA100" s="36" t="s">
        <v>64</v>
      </c>
      <c r="AB100" s="36"/>
    </row>
    <row r="101" spans="1:28" s="28" customFormat="1" ht="15" x14ac:dyDescent="0.25">
      <c r="A101" s="36" t="s">
        <v>164</v>
      </c>
      <c r="B101" s="36" t="s">
        <v>165</v>
      </c>
      <c r="C101" s="36" t="s">
        <v>529</v>
      </c>
      <c r="D101" s="36" t="s">
        <v>63</v>
      </c>
      <c r="E101" s="36" t="s">
        <v>64</v>
      </c>
      <c r="F101" s="36" t="s">
        <v>530</v>
      </c>
      <c r="G101" s="36" t="s">
        <v>1237</v>
      </c>
      <c r="H101" s="36" t="s">
        <v>6</v>
      </c>
      <c r="I101" s="38">
        <v>29.83</v>
      </c>
      <c r="J101" s="38">
        <f>I101*(1-IFERROR(VLOOKUP(H101,Rabat!$D$10:$E$32,2,FALSE),0))</f>
        <v>29.83</v>
      </c>
      <c r="K101" s="38">
        <v>0.05</v>
      </c>
      <c r="L101" s="36" t="s">
        <v>3131</v>
      </c>
      <c r="M101" s="36" t="s">
        <v>2245</v>
      </c>
      <c r="N101" s="36"/>
      <c r="O101" s="36" t="s">
        <v>1639</v>
      </c>
      <c r="P101" s="36" t="s">
        <v>70</v>
      </c>
      <c r="Q101" s="36">
        <v>24</v>
      </c>
      <c r="R101" s="36">
        <v>0</v>
      </c>
      <c r="S101" s="36" t="s">
        <v>71</v>
      </c>
      <c r="T101" s="36" t="s">
        <v>2246</v>
      </c>
      <c r="U101" s="37" t="str">
        <f t="shared" si="1"/>
        <v>https://sklep.kobi.pl/produkt/led-j118-smd-8w-r7s-3000k-cb</v>
      </c>
      <c r="V101" s="36">
        <v>0.03</v>
      </c>
      <c r="W101" s="36">
        <v>3.9E-2</v>
      </c>
      <c r="X101" s="36">
        <v>20</v>
      </c>
      <c r="Y101" s="36">
        <v>20</v>
      </c>
      <c r="Z101" s="36">
        <v>220</v>
      </c>
      <c r="AA101" s="36" t="s">
        <v>64</v>
      </c>
      <c r="AB101" s="36"/>
    </row>
    <row r="102" spans="1:28" s="28" customFormat="1" ht="15" x14ac:dyDescent="0.25">
      <c r="A102" s="36" t="s">
        <v>164</v>
      </c>
      <c r="B102" s="36" t="s">
        <v>165</v>
      </c>
      <c r="C102" s="36" t="s">
        <v>529</v>
      </c>
      <c r="D102" s="36" t="s">
        <v>63</v>
      </c>
      <c r="E102" s="36" t="s">
        <v>64</v>
      </c>
      <c r="F102" s="36" t="s">
        <v>545</v>
      </c>
      <c r="G102" s="36" t="s">
        <v>1250</v>
      </c>
      <c r="H102" s="36" t="s">
        <v>6</v>
      </c>
      <c r="I102" s="38">
        <v>31.69</v>
      </c>
      <c r="J102" s="38">
        <f>I102*(1-IFERROR(VLOOKUP(H102,Rabat!$D$10:$E$32,2,FALSE),0))</f>
        <v>31.69</v>
      </c>
      <c r="K102" s="38">
        <v>0.05</v>
      </c>
      <c r="L102" s="36" t="s">
        <v>3131</v>
      </c>
      <c r="M102" s="36" t="s">
        <v>2272</v>
      </c>
      <c r="N102" s="36"/>
      <c r="O102" s="36" t="s">
        <v>1639</v>
      </c>
      <c r="P102" s="36" t="s">
        <v>70</v>
      </c>
      <c r="Q102" s="36">
        <v>100</v>
      </c>
      <c r="R102" s="36">
        <v>0</v>
      </c>
      <c r="S102" s="36" t="s">
        <v>71</v>
      </c>
      <c r="T102" s="36" t="s">
        <v>2273</v>
      </c>
      <c r="U102" s="37" t="str">
        <f t="shared" si="1"/>
        <v>https://sklep.kobi.pl/produkt/led-j118-smd-11w-r7s-3000k-cb</v>
      </c>
      <c r="V102" s="36">
        <v>0.04</v>
      </c>
      <c r="W102" s="36">
        <v>4.9000000000000002E-2</v>
      </c>
      <c r="X102" s="36">
        <v>25</v>
      </c>
      <c r="Y102" s="36">
        <v>120</v>
      </c>
      <c r="Z102" s="36">
        <v>35</v>
      </c>
      <c r="AA102" s="36" t="s">
        <v>64</v>
      </c>
      <c r="AB102" s="36"/>
    </row>
    <row r="103" spans="1:28" s="28" customFormat="1" ht="15" x14ac:dyDescent="0.25">
      <c r="A103" s="36" t="s">
        <v>164</v>
      </c>
      <c r="B103" s="36" t="s">
        <v>165</v>
      </c>
      <c r="C103" s="36" t="s">
        <v>529</v>
      </c>
      <c r="D103" s="36" t="s">
        <v>63</v>
      </c>
      <c r="E103" s="36" t="s">
        <v>827</v>
      </c>
      <c r="F103" s="36" t="s">
        <v>3070</v>
      </c>
      <c r="G103" s="36" t="s">
        <v>3078</v>
      </c>
      <c r="H103" s="36" t="s">
        <v>6</v>
      </c>
      <c r="I103" s="38">
        <v>31.69</v>
      </c>
      <c r="J103" s="38">
        <f>I103*(1-IFERROR(VLOOKUP(H103,Rabat!$D$10:$E$32,2,FALSE),0))</f>
        <v>31.69</v>
      </c>
      <c r="K103" s="38">
        <v>0.05</v>
      </c>
      <c r="L103" s="36" t="s">
        <v>3131</v>
      </c>
      <c r="M103" s="36" t="s">
        <v>3088</v>
      </c>
      <c r="N103" s="36"/>
      <c r="O103" s="36" t="s">
        <v>1639</v>
      </c>
      <c r="P103" s="36" t="s">
        <v>70</v>
      </c>
      <c r="Q103" s="36">
        <v>100</v>
      </c>
      <c r="R103" s="36">
        <v>0</v>
      </c>
      <c r="S103" s="36" t="s">
        <v>71</v>
      </c>
      <c r="T103" s="36" t="s">
        <v>3089</v>
      </c>
      <c r="U103" s="37" t="str">
        <f t="shared" si="1"/>
        <v>https://sklep.kobi.pl/produkt/led-j118-11w-r7s-4000k</v>
      </c>
      <c r="V103" s="36">
        <v>0.04</v>
      </c>
      <c r="W103" s="36">
        <v>0</v>
      </c>
      <c r="X103" s="36">
        <v>25</v>
      </c>
      <c r="Y103" s="36">
        <v>120</v>
      </c>
      <c r="Z103" s="36">
        <v>35</v>
      </c>
      <c r="AA103" s="36" t="s">
        <v>64</v>
      </c>
      <c r="AB103" s="36"/>
    </row>
    <row r="104" spans="1:28" s="28" customFormat="1" ht="15" x14ac:dyDescent="0.25">
      <c r="A104" s="36" t="s">
        <v>164</v>
      </c>
      <c r="B104" s="36" t="s">
        <v>165</v>
      </c>
      <c r="C104" s="36" t="s">
        <v>248</v>
      </c>
      <c r="D104" s="36" t="s">
        <v>63</v>
      </c>
      <c r="E104" s="36" t="s">
        <v>64</v>
      </c>
      <c r="F104" s="36" t="s">
        <v>375</v>
      </c>
      <c r="G104" s="36" t="s">
        <v>1107</v>
      </c>
      <c r="H104" s="36" t="s">
        <v>6</v>
      </c>
      <c r="I104" s="38">
        <v>10.52</v>
      </c>
      <c r="J104" s="38">
        <f>I104*(1-IFERROR(VLOOKUP(H104,Rabat!$D$10:$E$32,2,FALSE),0))</f>
        <v>10.52</v>
      </c>
      <c r="K104" s="38">
        <v>0.03</v>
      </c>
      <c r="L104" s="36" t="s">
        <v>3131</v>
      </c>
      <c r="M104" s="36" t="s">
        <v>1977</v>
      </c>
      <c r="N104" s="36"/>
      <c r="O104" s="36" t="s">
        <v>1639</v>
      </c>
      <c r="P104" s="36" t="s">
        <v>70</v>
      </c>
      <c r="Q104" s="36">
        <v>100</v>
      </c>
      <c r="R104" s="36">
        <v>4800</v>
      </c>
      <c r="S104" s="36" t="s">
        <v>71</v>
      </c>
      <c r="T104" s="36" t="s">
        <v>1978</v>
      </c>
      <c r="U104" s="37" t="str">
        <f t="shared" si="1"/>
        <v>https://sklep.kobi.pl/produkt/led-mb-45w-e14-3000k-cb</v>
      </c>
      <c r="V104" s="36">
        <v>0.02</v>
      </c>
      <c r="W104" s="36">
        <v>2.5000000000000001E-2</v>
      </c>
      <c r="X104" s="36">
        <v>46</v>
      </c>
      <c r="Y104" s="36">
        <v>46</v>
      </c>
      <c r="Z104" s="36">
        <v>86</v>
      </c>
      <c r="AA104" s="36" t="s">
        <v>64</v>
      </c>
      <c r="AB104" s="36"/>
    </row>
    <row r="105" spans="1:28" s="28" customFormat="1" ht="15" x14ac:dyDescent="0.25">
      <c r="A105" s="36" t="s">
        <v>164</v>
      </c>
      <c r="B105" s="36" t="s">
        <v>165</v>
      </c>
      <c r="C105" s="36" t="s">
        <v>248</v>
      </c>
      <c r="D105" s="36" t="s">
        <v>63</v>
      </c>
      <c r="E105" s="36" t="s">
        <v>64</v>
      </c>
      <c r="F105" s="36" t="s">
        <v>613</v>
      </c>
      <c r="G105" s="36" t="s">
        <v>1312</v>
      </c>
      <c r="H105" s="36" t="s">
        <v>6</v>
      </c>
      <c r="I105" s="38">
        <v>10.52</v>
      </c>
      <c r="J105" s="38">
        <f>I105*(1-IFERROR(VLOOKUP(H105,Rabat!$D$10:$E$32,2,FALSE),0))</f>
        <v>10.52</v>
      </c>
      <c r="K105" s="38">
        <v>0.03</v>
      </c>
      <c r="L105" s="36" t="s">
        <v>3131</v>
      </c>
      <c r="M105" s="36" t="s">
        <v>2398</v>
      </c>
      <c r="N105" s="36"/>
      <c r="O105" s="36" t="s">
        <v>1639</v>
      </c>
      <c r="P105" s="36" t="s">
        <v>70</v>
      </c>
      <c r="Q105" s="36">
        <v>100</v>
      </c>
      <c r="R105" s="36">
        <v>4800</v>
      </c>
      <c r="S105" s="36" t="s">
        <v>71</v>
      </c>
      <c r="T105" s="36" t="s">
        <v>2399</v>
      </c>
      <c r="U105" s="37" t="str">
        <f t="shared" si="1"/>
        <v>https://sklep.kobi.pl/produkt/led-mb-45w-e14-4000k</v>
      </c>
      <c r="V105" s="36">
        <v>0.02</v>
      </c>
      <c r="W105" s="36">
        <v>2.5000000000000001E-2</v>
      </c>
      <c r="X105" s="36">
        <v>45</v>
      </c>
      <c r="Y105" s="36">
        <v>65</v>
      </c>
      <c r="Z105" s="36">
        <v>35</v>
      </c>
      <c r="AA105" s="36" t="s">
        <v>64</v>
      </c>
      <c r="AB105" s="36"/>
    </row>
    <row r="106" spans="1:28" s="28" customFormat="1" ht="15" x14ac:dyDescent="0.25">
      <c r="A106" s="36" t="s">
        <v>164</v>
      </c>
      <c r="B106" s="36" t="s">
        <v>165</v>
      </c>
      <c r="C106" s="36" t="s">
        <v>248</v>
      </c>
      <c r="D106" s="36" t="s">
        <v>63</v>
      </c>
      <c r="E106" s="36" t="s">
        <v>64</v>
      </c>
      <c r="F106" s="36" t="s">
        <v>409</v>
      </c>
      <c r="G106" s="36" t="s">
        <v>1135</v>
      </c>
      <c r="H106" s="36" t="s">
        <v>6</v>
      </c>
      <c r="I106" s="38">
        <v>10.52</v>
      </c>
      <c r="J106" s="38">
        <f>I106*(1-IFERROR(VLOOKUP(H106,Rabat!$D$10:$E$32,2,FALSE),0))</f>
        <v>10.52</v>
      </c>
      <c r="K106" s="38">
        <v>0.03</v>
      </c>
      <c r="L106" s="36" t="s">
        <v>3131</v>
      </c>
      <c r="M106" s="36" t="s">
        <v>2039</v>
      </c>
      <c r="N106" s="36"/>
      <c r="O106" s="36" t="s">
        <v>1639</v>
      </c>
      <c r="P106" s="36" t="s">
        <v>70</v>
      </c>
      <c r="Q106" s="36">
        <v>100</v>
      </c>
      <c r="R106" s="36">
        <v>4800</v>
      </c>
      <c r="S106" s="36" t="s">
        <v>71</v>
      </c>
      <c r="T106" s="36" t="s">
        <v>2040</v>
      </c>
      <c r="U106" s="37" t="str">
        <f t="shared" si="1"/>
        <v>https://sklep.kobi.pl/produkt/led-mb-45w-e14-6000k-zb</v>
      </c>
      <c r="V106" s="36">
        <v>0.02</v>
      </c>
      <c r="W106" s="36">
        <v>2.5000000000000001E-2</v>
      </c>
      <c r="X106" s="36">
        <v>46</v>
      </c>
      <c r="Y106" s="36">
        <v>46</v>
      </c>
      <c r="Z106" s="36">
        <v>86</v>
      </c>
      <c r="AA106" s="36" t="s">
        <v>64</v>
      </c>
      <c r="AB106" s="36"/>
    </row>
    <row r="107" spans="1:28" s="28" customFormat="1" ht="15" x14ac:dyDescent="0.25">
      <c r="A107" s="36" t="s">
        <v>164</v>
      </c>
      <c r="B107" s="36" t="s">
        <v>165</v>
      </c>
      <c r="C107" s="36" t="s">
        <v>248</v>
      </c>
      <c r="D107" s="36" t="s">
        <v>63</v>
      </c>
      <c r="E107" s="36" t="s">
        <v>64</v>
      </c>
      <c r="F107" s="36" t="s">
        <v>379</v>
      </c>
      <c r="G107" s="36" t="s">
        <v>1111</v>
      </c>
      <c r="H107" s="36" t="s">
        <v>6</v>
      </c>
      <c r="I107" s="38">
        <v>11.79</v>
      </c>
      <c r="J107" s="38">
        <f>I107*(1-IFERROR(VLOOKUP(H107,Rabat!$D$10:$E$32,2,FALSE),0))</f>
        <v>11.79</v>
      </c>
      <c r="K107" s="38">
        <v>0.03</v>
      </c>
      <c r="L107" s="36" t="s">
        <v>3133</v>
      </c>
      <c r="M107" s="36" t="s">
        <v>1985</v>
      </c>
      <c r="N107" s="36"/>
      <c r="O107" s="36" t="s">
        <v>1639</v>
      </c>
      <c r="P107" s="36" t="s">
        <v>70</v>
      </c>
      <c r="Q107" s="36">
        <v>100</v>
      </c>
      <c r="R107" s="36">
        <v>4800</v>
      </c>
      <c r="S107" s="36" t="s">
        <v>71</v>
      </c>
      <c r="T107" s="36" t="s">
        <v>1986</v>
      </c>
      <c r="U107" s="37" t="str">
        <f t="shared" si="1"/>
        <v>https://sklep.kobi.pl/produkt/led-mb-6w-e14-3000k-cb</v>
      </c>
      <c r="V107" s="36">
        <v>0.02</v>
      </c>
      <c r="W107" s="36">
        <v>2.7E-2</v>
      </c>
      <c r="X107" s="36">
        <v>46</v>
      </c>
      <c r="Y107" s="36">
        <v>46</v>
      </c>
      <c r="Z107" s="36">
        <v>85</v>
      </c>
      <c r="AA107" s="36" t="s">
        <v>64</v>
      </c>
      <c r="AB107" s="36"/>
    </row>
    <row r="108" spans="1:28" s="28" customFormat="1" ht="15" x14ac:dyDescent="0.25">
      <c r="A108" s="36" t="s">
        <v>164</v>
      </c>
      <c r="B108" s="36" t="s">
        <v>165</v>
      </c>
      <c r="C108" s="36" t="s">
        <v>248</v>
      </c>
      <c r="D108" s="36" t="s">
        <v>63</v>
      </c>
      <c r="E108" s="36" t="s">
        <v>64</v>
      </c>
      <c r="F108" s="36" t="s">
        <v>424</v>
      </c>
      <c r="G108" s="36" t="s">
        <v>1149</v>
      </c>
      <c r="H108" s="36" t="s">
        <v>6</v>
      </c>
      <c r="I108" s="38">
        <v>11.79</v>
      </c>
      <c r="J108" s="38">
        <f>I108*(1-IFERROR(VLOOKUP(H108,Rabat!$D$10:$E$32,2,FALSE),0))</f>
        <v>11.79</v>
      </c>
      <c r="K108" s="38">
        <v>0.03</v>
      </c>
      <c r="L108" s="36" t="s">
        <v>3133</v>
      </c>
      <c r="M108" s="36" t="s">
        <v>2068</v>
      </c>
      <c r="N108" s="36"/>
      <c r="O108" s="36" t="s">
        <v>1639</v>
      </c>
      <c r="P108" s="36" t="s">
        <v>70</v>
      </c>
      <c r="Q108" s="36">
        <v>100</v>
      </c>
      <c r="R108" s="36">
        <v>4800</v>
      </c>
      <c r="S108" s="36" t="s">
        <v>71</v>
      </c>
      <c r="T108" s="36" t="s">
        <v>2069</v>
      </c>
      <c r="U108" s="37" t="str">
        <f t="shared" si="1"/>
        <v>https://sklep.kobi.pl/produkt/led-mb-6w-e14-4000k-nb</v>
      </c>
      <c r="V108" s="36">
        <v>0.02</v>
      </c>
      <c r="W108" s="36">
        <v>2.7E-2</v>
      </c>
      <c r="X108" s="36">
        <v>46</v>
      </c>
      <c r="Y108" s="36">
        <v>46</v>
      </c>
      <c r="Z108" s="36">
        <v>85</v>
      </c>
      <c r="AA108" s="36" t="s">
        <v>64</v>
      </c>
      <c r="AB108" s="36"/>
    </row>
    <row r="109" spans="1:28" s="28" customFormat="1" ht="15" x14ac:dyDescent="0.25">
      <c r="A109" s="36" t="s">
        <v>164</v>
      </c>
      <c r="B109" s="36" t="s">
        <v>165</v>
      </c>
      <c r="C109" s="36" t="s">
        <v>248</v>
      </c>
      <c r="D109" s="36" t="s">
        <v>63</v>
      </c>
      <c r="E109" s="36" t="s">
        <v>64</v>
      </c>
      <c r="F109" s="36" t="s">
        <v>249</v>
      </c>
      <c r="G109" s="36" t="s">
        <v>994</v>
      </c>
      <c r="H109" s="36" t="s">
        <v>6</v>
      </c>
      <c r="I109" s="38">
        <v>11.79</v>
      </c>
      <c r="J109" s="38">
        <f>I109*(1-IFERROR(VLOOKUP(H109,Rabat!$D$10:$E$32,2,FALSE),0))</f>
        <v>11.79</v>
      </c>
      <c r="K109" s="38">
        <v>0.03</v>
      </c>
      <c r="L109" s="36" t="s">
        <v>3133</v>
      </c>
      <c r="M109" s="36" t="s">
        <v>1752</v>
      </c>
      <c r="N109" s="36"/>
      <c r="O109" s="36" t="s">
        <v>1639</v>
      </c>
      <c r="P109" s="36" t="s">
        <v>70</v>
      </c>
      <c r="Q109" s="36">
        <v>100</v>
      </c>
      <c r="R109" s="36">
        <v>4800</v>
      </c>
      <c r="S109" s="36" t="s">
        <v>71</v>
      </c>
      <c r="T109" s="36" t="s">
        <v>1753</v>
      </c>
      <c r="U109" s="37" t="str">
        <f t="shared" si="1"/>
        <v>https://sklep.kobi.pl/produkt/led-mb-6w-e14-6000k-zb</v>
      </c>
      <c r="V109" s="36">
        <v>0.02</v>
      </c>
      <c r="W109" s="36">
        <v>2.7E-2</v>
      </c>
      <c r="X109" s="36">
        <v>46</v>
      </c>
      <c r="Y109" s="36">
        <v>46</v>
      </c>
      <c r="Z109" s="36">
        <v>85</v>
      </c>
      <c r="AA109" s="36" t="s">
        <v>64</v>
      </c>
      <c r="AB109" s="36"/>
    </row>
    <row r="110" spans="1:28" s="28" customFormat="1" ht="15" x14ac:dyDescent="0.25">
      <c r="A110" s="36" t="s">
        <v>164</v>
      </c>
      <c r="B110" s="36" t="s">
        <v>165</v>
      </c>
      <c r="C110" s="36" t="s">
        <v>248</v>
      </c>
      <c r="D110" s="36" t="s">
        <v>676</v>
      </c>
      <c r="E110" s="36" t="s">
        <v>64</v>
      </c>
      <c r="F110" s="36" t="s">
        <v>700</v>
      </c>
      <c r="G110" s="36" t="s">
        <v>1388</v>
      </c>
      <c r="H110" s="36" t="s">
        <v>6</v>
      </c>
      <c r="I110" s="38">
        <v>13.54</v>
      </c>
      <c r="J110" s="38">
        <f>I110*(1-IFERROR(VLOOKUP(H110,Rabat!$D$10:$E$32,2,FALSE),0))</f>
        <v>13.54</v>
      </c>
      <c r="K110" s="38">
        <v>0.03</v>
      </c>
      <c r="L110" s="36" t="s">
        <v>3133</v>
      </c>
      <c r="M110" s="36" t="s">
        <v>2550</v>
      </c>
      <c r="N110" s="36"/>
      <c r="O110" s="36" t="s">
        <v>1639</v>
      </c>
      <c r="P110" s="36" t="s">
        <v>70</v>
      </c>
      <c r="Q110" s="36">
        <v>100</v>
      </c>
      <c r="R110" s="36">
        <v>5600</v>
      </c>
      <c r="S110" s="36" t="s">
        <v>71</v>
      </c>
      <c r="T110" s="36" t="s">
        <v>2551</v>
      </c>
      <c r="U110" s="37" t="str">
        <f t="shared" si="1"/>
        <v>https://sklep.kobi.pl/produkt/led-mb-7w-e14-3000k-led2b</v>
      </c>
      <c r="V110" s="36">
        <v>0.02</v>
      </c>
      <c r="W110" s="36">
        <v>2.5000000000000001E-2</v>
      </c>
      <c r="X110" s="36">
        <v>50</v>
      </c>
      <c r="Y110" s="36">
        <v>65</v>
      </c>
      <c r="Z110" s="36">
        <v>45</v>
      </c>
      <c r="AA110" s="36" t="s">
        <v>64</v>
      </c>
      <c r="AB110" s="36"/>
    </row>
    <row r="111" spans="1:28" s="28" customFormat="1" ht="15" x14ac:dyDescent="0.25">
      <c r="A111" s="36" t="s">
        <v>164</v>
      </c>
      <c r="B111" s="36" t="s">
        <v>165</v>
      </c>
      <c r="C111" s="36" t="s">
        <v>248</v>
      </c>
      <c r="D111" s="36" t="s">
        <v>676</v>
      </c>
      <c r="E111" s="36" t="s">
        <v>64</v>
      </c>
      <c r="F111" s="36" t="s">
        <v>701</v>
      </c>
      <c r="G111" s="36" t="s">
        <v>1389</v>
      </c>
      <c r="H111" s="36" t="s">
        <v>6</v>
      </c>
      <c r="I111" s="38">
        <v>13.54</v>
      </c>
      <c r="J111" s="38">
        <f>I111*(1-IFERROR(VLOOKUP(H111,Rabat!$D$10:$E$32,2,FALSE),0))</f>
        <v>13.54</v>
      </c>
      <c r="K111" s="38">
        <v>0.03</v>
      </c>
      <c r="L111" s="36" t="s">
        <v>3133</v>
      </c>
      <c r="M111" s="36" t="s">
        <v>2552</v>
      </c>
      <c r="N111" s="36"/>
      <c r="O111" s="36" t="s">
        <v>1639</v>
      </c>
      <c r="P111" s="36" t="s">
        <v>70</v>
      </c>
      <c r="Q111" s="36">
        <v>100</v>
      </c>
      <c r="R111" s="36">
        <v>5600</v>
      </c>
      <c r="S111" s="36" t="s">
        <v>71</v>
      </c>
      <c r="T111" s="36" t="s">
        <v>2553</v>
      </c>
      <c r="U111" s="37" t="str">
        <f t="shared" si="1"/>
        <v>https://sklep.kobi.pl/produkt/led-mb-7w-e14-4000k-led2b</v>
      </c>
      <c r="V111" s="36">
        <v>0.02</v>
      </c>
      <c r="W111" s="36">
        <v>2.5000000000000001E-2</v>
      </c>
      <c r="X111" s="36">
        <v>45</v>
      </c>
      <c r="Y111" s="36">
        <v>65</v>
      </c>
      <c r="Z111" s="36">
        <v>45</v>
      </c>
      <c r="AA111" s="36" t="s">
        <v>64</v>
      </c>
      <c r="AB111" s="36"/>
    </row>
    <row r="112" spans="1:28" s="28" customFormat="1" ht="15" x14ac:dyDescent="0.25">
      <c r="A112" s="36" t="s">
        <v>164</v>
      </c>
      <c r="B112" s="36" t="s">
        <v>165</v>
      </c>
      <c r="C112" s="36" t="s">
        <v>248</v>
      </c>
      <c r="D112" s="36" t="s">
        <v>676</v>
      </c>
      <c r="E112" s="36" t="s">
        <v>64</v>
      </c>
      <c r="F112" s="36" t="s">
        <v>873</v>
      </c>
      <c r="G112" s="36" t="s">
        <v>1547</v>
      </c>
      <c r="H112" s="36" t="s">
        <v>6</v>
      </c>
      <c r="I112" s="38">
        <v>13.54</v>
      </c>
      <c r="J112" s="38">
        <f>I112*(1-IFERROR(VLOOKUP(H112,Rabat!$D$10:$E$32,2,FALSE),0))</f>
        <v>13.54</v>
      </c>
      <c r="K112" s="38">
        <v>0.03</v>
      </c>
      <c r="L112" s="36" t="s">
        <v>3133</v>
      </c>
      <c r="M112" s="36" t="s">
        <v>2871</v>
      </c>
      <c r="N112" s="36"/>
      <c r="O112" s="36" t="s">
        <v>1639</v>
      </c>
      <c r="P112" s="36" t="s">
        <v>70</v>
      </c>
      <c r="Q112" s="36">
        <v>100</v>
      </c>
      <c r="R112" s="36">
        <v>5600</v>
      </c>
      <c r="S112" s="36" t="s">
        <v>71</v>
      </c>
      <c r="T112" s="36" t="s">
        <v>2872</v>
      </c>
      <c r="U112" s="37" t="str">
        <f t="shared" si="1"/>
        <v>https://sklep.kobi.pl/produkt/led-mb-7w-e14-6000k-led2b</v>
      </c>
      <c r="V112" s="36">
        <v>0.02</v>
      </c>
      <c r="W112" s="36">
        <v>2.5000000000000001E-2</v>
      </c>
      <c r="X112" s="36">
        <v>45</v>
      </c>
      <c r="Y112" s="36">
        <v>65</v>
      </c>
      <c r="Z112" s="36">
        <v>45</v>
      </c>
      <c r="AA112" s="36" t="s">
        <v>64</v>
      </c>
      <c r="AB112" s="36"/>
    </row>
    <row r="113" spans="1:28" s="28" customFormat="1" ht="15" x14ac:dyDescent="0.25">
      <c r="A113" s="36" t="s">
        <v>164</v>
      </c>
      <c r="B113" s="36" t="s">
        <v>165</v>
      </c>
      <c r="C113" s="36" t="s">
        <v>248</v>
      </c>
      <c r="D113" s="36" t="s">
        <v>187</v>
      </c>
      <c r="E113" s="36" t="s">
        <v>64</v>
      </c>
      <c r="F113" s="36" t="s">
        <v>551</v>
      </c>
      <c r="G113" s="36" t="s">
        <v>1256</v>
      </c>
      <c r="H113" s="36" t="s">
        <v>6</v>
      </c>
      <c r="I113" s="38">
        <v>19.3</v>
      </c>
      <c r="J113" s="38">
        <f>I113*(1-IFERROR(VLOOKUP(H113,Rabat!$D$10:$E$32,2,FALSE),0))</f>
        <v>19.3</v>
      </c>
      <c r="K113" s="38">
        <v>7.0000000000000007E-2</v>
      </c>
      <c r="L113" s="36" t="s">
        <v>3131</v>
      </c>
      <c r="M113" s="36" t="s">
        <v>2284</v>
      </c>
      <c r="N113" s="36"/>
      <c r="O113" s="36" t="s">
        <v>1639</v>
      </c>
      <c r="P113" s="36" t="s">
        <v>70</v>
      </c>
      <c r="Q113" s="36">
        <v>100</v>
      </c>
      <c r="R113" s="36">
        <v>4200</v>
      </c>
      <c r="S113" s="36" t="s">
        <v>71</v>
      </c>
      <c r="T113" s="36" t="s">
        <v>2285</v>
      </c>
      <c r="U113" s="37" t="str">
        <f t="shared" si="1"/>
        <v>https://sklep.kobi.pl/produkt/led-mb-9w-e14-3000k-cb-premium</v>
      </c>
      <c r="V113" s="36">
        <v>0.05</v>
      </c>
      <c r="W113" s="36">
        <v>6.5000000000000002E-2</v>
      </c>
      <c r="X113" s="36">
        <v>50</v>
      </c>
      <c r="Y113" s="36">
        <v>50</v>
      </c>
      <c r="Z113" s="36">
        <v>105</v>
      </c>
      <c r="AA113" s="36" t="s">
        <v>64</v>
      </c>
      <c r="AB113" s="36"/>
    </row>
    <row r="114" spans="1:28" s="28" customFormat="1" ht="15" x14ac:dyDescent="0.25">
      <c r="A114" s="36" t="s">
        <v>164</v>
      </c>
      <c r="B114" s="36" t="s">
        <v>165</v>
      </c>
      <c r="C114" s="36" t="s">
        <v>248</v>
      </c>
      <c r="D114" s="36" t="s">
        <v>187</v>
      </c>
      <c r="E114" s="36" t="s">
        <v>64</v>
      </c>
      <c r="F114" s="36" t="s">
        <v>552</v>
      </c>
      <c r="G114" s="36" t="s">
        <v>1257</v>
      </c>
      <c r="H114" s="36" t="s">
        <v>6</v>
      </c>
      <c r="I114" s="38">
        <v>19.3</v>
      </c>
      <c r="J114" s="38">
        <f>I114*(1-IFERROR(VLOOKUP(H114,Rabat!$D$10:$E$32,2,FALSE),0))</f>
        <v>19.3</v>
      </c>
      <c r="K114" s="38">
        <v>7.0000000000000007E-2</v>
      </c>
      <c r="L114" s="36" t="s">
        <v>3131</v>
      </c>
      <c r="M114" s="36" t="s">
        <v>2286</v>
      </c>
      <c r="N114" s="36"/>
      <c r="O114" s="36" t="s">
        <v>1639</v>
      </c>
      <c r="P114" s="36" t="s">
        <v>70</v>
      </c>
      <c r="Q114" s="36">
        <v>100</v>
      </c>
      <c r="R114" s="36">
        <v>4200</v>
      </c>
      <c r="S114" s="36" t="s">
        <v>71</v>
      </c>
      <c r="T114" s="36" t="s">
        <v>2287</v>
      </c>
      <c r="U114" s="37" t="str">
        <f t="shared" si="1"/>
        <v>https://sklep.kobi.pl/produkt/led-mb-9w-e14-4000k-nb-premium</v>
      </c>
      <c r="V114" s="36">
        <v>0.05</v>
      </c>
      <c r="W114" s="36">
        <v>6.5000000000000002E-2</v>
      </c>
      <c r="X114" s="36">
        <v>50</v>
      </c>
      <c r="Y114" s="36">
        <v>50</v>
      </c>
      <c r="Z114" s="36">
        <v>105</v>
      </c>
      <c r="AA114" s="36" t="s">
        <v>64</v>
      </c>
      <c r="AB114" s="36"/>
    </row>
    <row r="115" spans="1:28" s="28" customFormat="1" ht="15" x14ac:dyDescent="0.25">
      <c r="A115" s="36" t="s">
        <v>164</v>
      </c>
      <c r="B115" s="36" t="s">
        <v>165</v>
      </c>
      <c r="C115" s="36" t="s">
        <v>248</v>
      </c>
      <c r="D115" s="36" t="s">
        <v>187</v>
      </c>
      <c r="E115" s="36" t="s">
        <v>64</v>
      </c>
      <c r="F115" s="36" t="s">
        <v>590</v>
      </c>
      <c r="G115" s="36" t="s">
        <v>1295</v>
      </c>
      <c r="H115" s="36" t="s">
        <v>6</v>
      </c>
      <c r="I115" s="38">
        <v>19.3</v>
      </c>
      <c r="J115" s="38">
        <f>I115*(1-IFERROR(VLOOKUP(H115,Rabat!$D$10:$E$32,2,FALSE),0))</f>
        <v>19.3</v>
      </c>
      <c r="K115" s="38">
        <v>7.0000000000000007E-2</v>
      </c>
      <c r="L115" s="36" t="s">
        <v>3131</v>
      </c>
      <c r="M115" s="36" t="s">
        <v>2363</v>
      </c>
      <c r="N115" s="36"/>
      <c r="O115" s="36" t="s">
        <v>1639</v>
      </c>
      <c r="P115" s="36" t="s">
        <v>70</v>
      </c>
      <c r="Q115" s="36">
        <v>100</v>
      </c>
      <c r="R115" s="36">
        <v>4200</v>
      </c>
      <c r="S115" s="36" t="s">
        <v>71</v>
      </c>
      <c r="T115" s="36" t="s">
        <v>2364</v>
      </c>
      <c r="U115" s="37" t="str">
        <f t="shared" si="1"/>
        <v>https://sklep.kobi.pl/produkt/led-mb-9w-e14-6000k-zb-premium</v>
      </c>
      <c r="V115" s="36">
        <v>0.05</v>
      </c>
      <c r="W115" s="36">
        <v>6.5000000000000002E-2</v>
      </c>
      <c r="X115" s="36">
        <v>50</v>
      </c>
      <c r="Y115" s="36">
        <v>125</v>
      </c>
      <c r="Z115" s="36">
        <v>45</v>
      </c>
      <c r="AA115" s="36" t="s">
        <v>64</v>
      </c>
      <c r="AB115" s="36"/>
    </row>
    <row r="116" spans="1:28" s="28" customFormat="1" ht="15" x14ac:dyDescent="0.25">
      <c r="A116" s="36" t="s">
        <v>164</v>
      </c>
      <c r="B116" s="36" t="s">
        <v>165</v>
      </c>
      <c r="C116" s="36" t="s">
        <v>250</v>
      </c>
      <c r="D116" s="36" t="s">
        <v>63</v>
      </c>
      <c r="E116" s="36" t="s">
        <v>64</v>
      </c>
      <c r="F116" s="36" t="s">
        <v>376</v>
      </c>
      <c r="G116" s="36" t="s">
        <v>1108</v>
      </c>
      <c r="H116" s="36" t="s">
        <v>6</v>
      </c>
      <c r="I116" s="38">
        <v>10.52</v>
      </c>
      <c r="J116" s="38">
        <f>I116*(1-IFERROR(VLOOKUP(H116,Rabat!$D$10:$E$32,2,FALSE),0))</f>
        <v>10.52</v>
      </c>
      <c r="K116" s="38">
        <v>0.03</v>
      </c>
      <c r="L116" s="36" t="s">
        <v>3131</v>
      </c>
      <c r="M116" s="36" t="s">
        <v>1979</v>
      </c>
      <c r="N116" s="36"/>
      <c r="O116" s="36" t="s">
        <v>1639</v>
      </c>
      <c r="P116" s="36" t="s">
        <v>70</v>
      </c>
      <c r="Q116" s="36">
        <v>100</v>
      </c>
      <c r="R116" s="36">
        <v>4800</v>
      </c>
      <c r="S116" s="36" t="s">
        <v>71</v>
      </c>
      <c r="T116" s="36" t="s">
        <v>1980</v>
      </c>
      <c r="U116" s="37" t="str">
        <f t="shared" si="1"/>
        <v>https://sklep.kobi.pl/produkt/led-mb-45w-e27-3000k-cb</v>
      </c>
      <c r="V116" s="36">
        <v>0.02</v>
      </c>
      <c r="W116" s="36">
        <v>2.7E-2</v>
      </c>
      <c r="X116" s="36">
        <v>48</v>
      </c>
      <c r="Y116" s="36">
        <v>49</v>
      </c>
      <c r="Z116" s="36">
        <v>87</v>
      </c>
      <c r="AA116" s="36" t="s">
        <v>64</v>
      </c>
      <c r="AB116" s="36"/>
    </row>
    <row r="117" spans="1:28" s="28" customFormat="1" ht="15" x14ac:dyDescent="0.25">
      <c r="A117" s="36" t="s">
        <v>164</v>
      </c>
      <c r="B117" s="36" t="s">
        <v>165</v>
      </c>
      <c r="C117" s="36" t="s">
        <v>250</v>
      </c>
      <c r="D117" s="36" t="s">
        <v>63</v>
      </c>
      <c r="E117" s="36" t="s">
        <v>64</v>
      </c>
      <c r="F117" s="36" t="s">
        <v>796</v>
      </c>
      <c r="G117" s="36" t="s">
        <v>1477</v>
      </c>
      <c r="H117" s="36" t="s">
        <v>6</v>
      </c>
      <c r="I117" s="38">
        <v>10.52</v>
      </c>
      <c r="J117" s="38">
        <f>I117*(1-IFERROR(VLOOKUP(H117,Rabat!$D$10:$E$32,2,FALSE),0))</f>
        <v>10.52</v>
      </c>
      <c r="K117" s="38">
        <v>0.03</v>
      </c>
      <c r="L117" s="36" t="s">
        <v>3131</v>
      </c>
      <c r="M117" s="36" t="s">
        <v>2730</v>
      </c>
      <c r="N117" s="36"/>
      <c r="O117" s="36" t="s">
        <v>1639</v>
      </c>
      <c r="P117" s="36" t="s">
        <v>70</v>
      </c>
      <c r="Q117" s="36">
        <v>100</v>
      </c>
      <c r="R117" s="36">
        <v>4800</v>
      </c>
      <c r="S117" s="36" t="s">
        <v>71</v>
      </c>
      <c r="T117" s="36" t="s">
        <v>2731</v>
      </c>
      <c r="U117" s="37" t="str">
        <f t="shared" si="1"/>
        <v>https://sklep.kobi.pl/produkt/led-mb-45w-e27-4000k</v>
      </c>
      <c r="V117" s="36">
        <v>0.02</v>
      </c>
      <c r="W117" s="36">
        <v>2.7E-2</v>
      </c>
      <c r="X117" s="36">
        <v>45</v>
      </c>
      <c r="Y117" s="36">
        <v>65</v>
      </c>
      <c r="Z117" s="36">
        <v>45</v>
      </c>
      <c r="AA117" s="36" t="s">
        <v>64</v>
      </c>
      <c r="AB117" s="36"/>
    </row>
    <row r="118" spans="1:28" s="28" customFormat="1" ht="15" x14ac:dyDescent="0.25">
      <c r="A118" s="36" t="s">
        <v>164</v>
      </c>
      <c r="B118" s="36" t="s">
        <v>165</v>
      </c>
      <c r="C118" s="36" t="s">
        <v>250</v>
      </c>
      <c r="D118" s="36" t="s">
        <v>63</v>
      </c>
      <c r="E118" s="36" t="s">
        <v>64</v>
      </c>
      <c r="F118" s="36" t="s">
        <v>410</v>
      </c>
      <c r="G118" s="36" t="s">
        <v>1136</v>
      </c>
      <c r="H118" s="36" t="s">
        <v>6</v>
      </c>
      <c r="I118" s="38">
        <v>10.52</v>
      </c>
      <c r="J118" s="38">
        <f>I118*(1-IFERROR(VLOOKUP(H118,Rabat!$D$10:$E$32,2,FALSE),0))</f>
        <v>10.52</v>
      </c>
      <c r="K118" s="38">
        <v>0.03</v>
      </c>
      <c r="L118" s="36" t="s">
        <v>3131</v>
      </c>
      <c r="M118" s="36" t="s">
        <v>2041</v>
      </c>
      <c r="N118" s="36"/>
      <c r="O118" s="36" t="s">
        <v>1639</v>
      </c>
      <c r="P118" s="36" t="s">
        <v>70</v>
      </c>
      <c r="Q118" s="36">
        <v>100</v>
      </c>
      <c r="R118" s="36">
        <v>4800</v>
      </c>
      <c r="S118" s="36" t="s">
        <v>71</v>
      </c>
      <c r="T118" s="36" t="s">
        <v>2042</v>
      </c>
      <c r="U118" s="37" t="str">
        <f t="shared" si="1"/>
        <v>https://sklep.kobi.pl/produkt/led-mb-45w-e27-6000k-zb</v>
      </c>
      <c r="V118" s="36">
        <v>0.02</v>
      </c>
      <c r="W118" s="36">
        <v>2.7E-2</v>
      </c>
      <c r="X118" s="36">
        <v>48</v>
      </c>
      <c r="Y118" s="36">
        <v>49</v>
      </c>
      <c r="Z118" s="36">
        <v>87</v>
      </c>
      <c r="AA118" s="36" t="s">
        <v>64</v>
      </c>
      <c r="AB118" s="36"/>
    </row>
    <row r="119" spans="1:28" s="28" customFormat="1" ht="15" x14ac:dyDescent="0.25">
      <c r="A119" s="36" t="s">
        <v>164</v>
      </c>
      <c r="B119" s="36" t="s">
        <v>165</v>
      </c>
      <c r="C119" s="36" t="s">
        <v>250</v>
      </c>
      <c r="D119" s="36" t="s">
        <v>63</v>
      </c>
      <c r="E119" s="36" t="s">
        <v>64</v>
      </c>
      <c r="F119" s="36" t="s">
        <v>279</v>
      </c>
      <c r="G119" s="36" t="s">
        <v>1019</v>
      </c>
      <c r="H119" s="36" t="s">
        <v>6</v>
      </c>
      <c r="I119" s="38">
        <v>11.79</v>
      </c>
      <c r="J119" s="38">
        <f>I119*(1-IFERROR(VLOOKUP(H119,Rabat!$D$10:$E$32,2,FALSE),0))</f>
        <v>11.79</v>
      </c>
      <c r="K119" s="38">
        <v>0.03</v>
      </c>
      <c r="L119" s="36" t="s">
        <v>3133</v>
      </c>
      <c r="M119" s="36" t="s">
        <v>1802</v>
      </c>
      <c r="N119" s="36"/>
      <c r="O119" s="36" t="s">
        <v>1639</v>
      </c>
      <c r="P119" s="36" t="s">
        <v>70</v>
      </c>
      <c r="Q119" s="36">
        <v>100</v>
      </c>
      <c r="R119" s="36">
        <v>4800</v>
      </c>
      <c r="S119" s="36" t="s">
        <v>71</v>
      </c>
      <c r="T119" s="36" t="s">
        <v>1803</v>
      </c>
      <c r="U119" s="37" t="str">
        <f t="shared" si="1"/>
        <v>https://sklep.kobi.pl/produkt/led-mb-6w-e27-3000k-cb</v>
      </c>
      <c r="V119" s="36">
        <v>0.02</v>
      </c>
      <c r="W119" s="36">
        <v>2.8000000000000001E-2</v>
      </c>
      <c r="X119" s="36">
        <v>46</v>
      </c>
      <c r="Y119" s="36">
        <v>76</v>
      </c>
      <c r="Z119" s="36">
        <v>85</v>
      </c>
      <c r="AA119" s="36" t="s">
        <v>64</v>
      </c>
      <c r="AB119" s="36"/>
    </row>
    <row r="120" spans="1:28" s="28" customFormat="1" ht="15" x14ac:dyDescent="0.25">
      <c r="A120" s="36" t="s">
        <v>164</v>
      </c>
      <c r="B120" s="36" t="s">
        <v>165</v>
      </c>
      <c r="C120" s="36" t="s">
        <v>250</v>
      </c>
      <c r="D120" s="36" t="s">
        <v>63</v>
      </c>
      <c r="E120" s="36" t="s">
        <v>64</v>
      </c>
      <c r="F120" s="36" t="s">
        <v>425</v>
      </c>
      <c r="G120" s="36" t="s">
        <v>1150</v>
      </c>
      <c r="H120" s="36" t="s">
        <v>6</v>
      </c>
      <c r="I120" s="38">
        <v>11.79</v>
      </c>
      <c r="J120" s="38">
        <f>I120*(1-IFERROR(VLOOKUP(H120,Rabat!$D$10:$E$32,2,FALSE),0))</f>
        <v>11.79</v>
      </c>
      <c r="K120" s="38">
        <v>0.03</v>
      </c>
      <c r="L120" s="36" t="s">
        <v>3133</v>
      </c>
      <c r="M120" s="36" t="s">
        <v>2070</v>
      </c>
      <c r="N120" s="36"/>
      <c r="O120" s="36" t="s">
        <v>1639</v>
      </c>
      <c r="P120" s="36" t="s">
        <v>70</v>
      </c>
      <c r="Q120" s="36">
        <v>100</v>
      </c>
      <c r="R120" s="36">
        <v>4800</v>
      </c>
      <c r="S120" s="36" t="s">
        <v>71</v>
      </c>
      <c r="T120" s="36" t="s">
        <v>2071</v>
      </c>
      <c r="U120" s="37" t="str">
        <f t="shared" si="1"/>
        <v>https://sklep.kobi.pl/produkt/led-mb-6w-e27-4000k-nb</v>
      </c>
      <c r="V120" s="36">
        <v>0.02</v>
      </c>
      <c r="W120" s="36">
        <v>2.8000000000000001E-2</v>
      </c>
      <c r="X120" s="36">
        <v>45</v>
      </c>
      <c r="Y120" s="36">
        <v>47</v>
      </c>
      <c r="Z120" s="36">
        <v>86</v>
      </c>
      <c r="AA120" s="36" t="s">
        <v>64</v>
      </c>
      <c r="AB120" s="36"/>
    </row>
    <row r="121" spans="1:28" s="28" customFormat="1" ht="15" x14ac:dyDescent="0.25">
      <c r="A121" s="36" t="s">
        <v>164</v>
      </c>
      <c r="B121" s="36" t="s">
        <v>165</v>
      </c>
      <c r="C121" s="36" t="s">
        <v>250</v>
      </c>
      <c r="D121" s="36" t="s">
        <v>63</v>
      </c>
      <c r="E121" s="36" t="s">
        <v>64</v>
      </c>
      <c r="F121" s="36" t="s">
        <v>251</v>
      </c>
      <c r="G121" s="36" t="s">
        <v>995</v>
      </c>
      <c r="H121" s="36" t="s">
        <v>6</v>
      </c>
      <c r="I121" s="38">
        <v>11.79</v>
      </c>
      <c r="J121" s="38">
        <f>I121*(1-IFERROR(VLOOKUP(H121,Rabat!$D$10:$E$32,2,FALSE),0))</f>
        <v>11.79</v>
      </c>
      <c r="K121" s="38">
        <v>0.03</v>
      </c>
      <c r="L121" s="36" t="s">
        <v>3133</v>
      </c>
      <c r="M121" s="36" t="s">
        <v>1754</v>
      </c>
      <c r="N121" s="36"/>
      <c r="O121" s="36" t="s">
        <v>1639</v>
      </c>
      <c r="P121" s="36" t="s">
        <v>70</v>
      </c>
      <c r="Q121" s="36">
        <v>100</v>
      </c>
      <c r="R121" s="36">
        <v>4800</v>
      </c>
      <c r="S121" s="36" t="s">
        <v>71</v>
      </c>
      <c r="T121" s="36" t="s">
        <v>1755</v>
      </c>
      <c r="U121" s="37" t="str">
        <f t="shared" si="1"/>
        <v>https://sklep.kobi.pl/produkt/led-mb-6w-e27-6000k-zb</v>
      </c>
      <c r="V121" s="36">
        <v>0.02</v>
      </c>
      <c r="W121" s="36">
        <v>2.8000000000000001E-2</v>
      </c>
      <c r="X121" s="36">
        <v>46</v>
      </c>
      <c r="Y121" s="36">
        <v>47</v>
      </c>
      <c r="Z121" s="36">
        <v>86</v>
      </c>
      <c r="AA121" s="36" t="s">
        <v>64</v>
      </c>
      <c r="AB121" s="36"/>
    </row>
    <row r="122" spans="1:28" s="28" customFormat="1" ht="15" x14ac:dyDescent="0.25">
      <c r="A122" s="36" t="s">
        <v>164</v>
      </c>
      <c r="B122" s="36" t="s">
        <v>165</v>
      </c>
      <c r="C122" s="36" t="s">
        <v>250</v>
      </c>
      <c r="D122" s="36" t="s">
        <v>676</v>
      </c>
      <c r="E122" s="36" t="s">
        <v>64</v>
      </c>
      <c r="F122" s="36" t="s">
        <v>709</v>
      </c>
      <c r="G122" s="36" t="s">
        <v>1397</v>
      </c>
      <c r="H122" s="36" t="s">
        <v>6</v>
      </c>
      <c r="I122" s="38">
        <v>13.54</v>
      </c>
      <c r="J122" s="38">
        <f>I122*(1-IFERROR(VLOOKUP(H122,Rabat!$D$10:$E$32,2,FALSE),0))</f>
        <v>13.54</v>
      </c>
      <c r="K122" s="38">
        <v>0.02</v>
      </c>
      <c r="L122" s="36" t="s">
        <v>3133</v>
      </c>
      <c r="M122" s="36" t="s">
        <v>2568</v>
      </c>
      <c r="N122" s="36"/>
      <c r="O122" s="36" t="s">
        <v>1639</v>
      </c>
      <c r="P122" s="36" t="s">
        <v>70</v>
      </c>
      <c r="Q122" s="36">
        <v>100</v>
      </c>
      <c r="R122" s="36">
        <v>5600</v>
      </c>
      <c r="S122" s="36" t="s">
        <v>71</v>
      </c>
      <c r="T122" s="36" t="s">
        <v>2569</v>
      </c>
      <c r="U122" s="37" t="str">
        <f t="shared" si="1"/>
        <v>https://sklep.kobi.pl/produkt/led-mb-7w-e27-3000k-led2b</v>
      </c>
      <c r="V122" s="36">
        <v>0.02</v>
      </c>
      <c r="W122" s="36">
        <v>2.5999999999999999E-2</v>
      </c>
      <c r="X122" s="36">
        <v>45</v>
      </c>
      <c r="Y122" s="36">
        <v>65</v>
      </c>
      <c r="Z122" s="36">
        <v>45</v>
      </c>
      <c r="AA122" s="36" t="s">
        <v>64</v>
      </c>
      <c r="AB122" s="36"/>
    </row>
    <row r="123" spans="1:28" s="28" customFormat="1" ht="15" x14ac:dyDescent="0.25">
      <c r="A123" s="36" t="s">
        <v>164</v>
      </c>
      <c r="B123" s="36" t="s">
        <v>165</v>
      </c>
      <c r="C123" s="36" t="s">
        <v>250</v>
      </c>
      <c r="D123" s="36" t="s">
        <v>676</v>
      </c>
      <c r="E123" s="36" t="s">
        <v>64</v>
      </c>
      <c r="F123" s="36" t="s">
        <v>702</v>
      </c>
      <c r="G123" s="36" t="s">
        <v>1390</v>
      </c>
      <c r="H123" s="36" t="s">
        <v>6</v>
      </c>
      <c r="I123" s="38">
        <v>13.54</v>
      </c>
      <c r="J123" s="38">
        <f>I123*(1-IFERROR(VLOOKUP(H123,Rabat!$D$10:$E$32,2,FALSE),0))</f>
        <v>13.54</v>
      </c>
      <c r="K123" s="38">
        <v>0.03</v>
      </c>
      <c r="L123" s="36" t="s">
        <v>3133</v>
      </c>
      <c r="M123" s="36" t="s">
        <v>2554</v>
      </c>
      <c r="N123" s="36"/>
      <c r="O123" s="36" t="s">
        <v>1639</v>
      </c>
      <c r="P123" s="36" t="s">
        <v>70</v>
      </c>
      <c r="Q123" s="36">
        <v>100</v>
      </c>
      <c r="R123" s="36">
        <v>5600</v>
      </c>
      <c r="S123" s="36" t="s">
        <v>71</v>
      </c>
      <c r="T123" s="36" t="s">
        <v>2555</v>
      </c>
      <c r="U123" s="37" t="str">
        <f t="shared" si="1"/>
        <v>https://sklep.kobi.pl/produkt/led-mb-7w-e27-4000k-led2b</v>
      </c>
      <c r="V123" s="36">
        <v>0.02</v>
      </c>
      <c r="W123" s="36">
        <v>2.5999999999999999E-2</v>
      </c>
      <c r="X123" s="36">
        <v>45</v>
      </c>
      <c r="Y123" s="36">
        <v>65</v>
      </c>
      <c r="Z123" s="36">
        <v>45</v>
      </c>
      <c r="AA123" s="36" t="s">
        <v>64</v>
      </c>
      <c r="AB123" s="36"/>
    </row>
    <row r="124" spans="1:28" s="28" customFormat="1" ht="15" x14ac:dyDescent="0.25">
      <c r="A124" s="36" t="s">
        <v>164</v>
      </c>
      <c r="B124" s="36" t="s">
        <v>165</v>
      </c>
      <c r="C124" s="36" t="s">
        <v>250</v>
      </c>
      <c r="D124" s="36" t="s">
        <v>676</v>
      </c>
      <c r="E124" s="36" t="s">
        <v>64</v>
      </c>
      <c r="F124" s="36" t="s">
        <v>874</v>
      </c>
      <c r="G124" s="36" t="s">
        <v>1548</v>
      </c>
      <c r="H124" s="36" t="s">
        <v>6</v>
      </c>
      <c r="I124" s="38">
        <v>13.54</v>
      </c>
      <c r="J124" s="38">
        <f>I124*(1-IFERROR(VLOOKUP(H124,Rabat!$D$10:$E$32,2,FALSE),0))</f>
        <v>13.54</v>
      </c>
      <c r="K124" s="38">
        <v>0.03</v>
      </c>
      <c r="L124" s="36" t="s">
        <v>3133</v>
      </c>
      <c r="M124" s="36" t="s">
        <v>2873</v>
      </c>
      <c r="N124" s="36"/>
      <c r="O124" s="36" t="s">
        <v>1639</v>
      </c>
      <c r="P124" s="36" t="s">
        <v>70</v>
      </c>
      <c r="Q124" s="36">
        <v>100</v>
      </c>
      <c r="R124" s="36">
        <v>5600</v>
      </c>
      <c r="S124" s="36" t="s">
        <v>71</v>
      </c>
      <c r="T124" s="36" t="s">
        <v>2874</v>
      </c>
      <c r="U124" s="37" t="str">
        <f t="shared" si="1"/>
        <v>https://sklep.kobi.pl/produkt/led-mb-7w-e27-6000k-led2b</v>
      </c>
      <c r="V124" s="36">
        <v>0.02</v>
      </c>
      <c r="W124" s="36">
        <v>2.5999999999999999E-2</v>
      </c>
      <c r="X124" s="36">
        <v>45</v>
      </c>
      <c r="Y124" s="36">
        <v>65</v>
      </c>
      <c r="Z124" s="36">
        <v>45</v>
      </c>
      <c r="AA124" s="36" t="s">
        <v>64</v>
      </c>
      <c r="AB124" s="36"/>
    </row>
    <row r="125" spans="1:28" s="28" customFormat="1" ht="15" x14ac:dyDescent="0.25">
      <c r="A125" s="36" t="s">
        <v>164</v>
      </c>
      <c r="B125" s="36" t="s">
        <v>165</v>
      </c>
      <c r="C125" s="36" t="s">
        <v>250</v>
      </c>
      <c r="D125" s="36" t="s">
        <v>187</v>
      </c>
      <c r="E125" s="36" t="s">
        <v>64</v>
      </c>
      <c r="F125" s="36" t="s">
        <v>554</v>
      </c>
      <c r="G125" s="36" t="s">
        <v>1259</v>
      </c>
      <c r="H125" s="36" t="s">
        <v>6</v>
      </c>
      <c r="I125" s="38">
        <v>19.3</v>
      </c>
      <c r="J125" s="38">
        <f>I125*(1-IFERROR(VLOOKUP(H125,Rabat!$D$10:$E$32,2,FALSE),0))</f>
        <v>19.3</v>
      </c>
      <c r="K125" s="38">
        <v>7.0000000000000007E-2</v>
      </c>
      <c r="L125" s="36" t="s">
        <v>3131</v>
      </c>
      <c r="M125" s="36" t="s">
        <v>2290</v>
      </c>
      <c r="N125" s="36"/>
      <c r="O125" s="36" t="s">
        <v>1639</v>
      </c>
      <c r="P125" s="36" t="s">
        <v>70</v>
      </c>
      <c r="Q125" s="36">
        <v>100</v>
      </c>
      <c r="R125" s="36">
        <v>4200</v>
      </c>
      <c r="S125" s="36" t="s">
        <v>71</v>
      </c>
      <c r="T125" s="36" t="s">
        <v>2291</v>
      </c>
      <c r="U125" s="37" t="str">
        <f t="shared" si="1"/>
        <v>https://sklep.kobi.pl/produkt/led-mb-9w-e27-3000k-cb-premium</v>
      </c>
      <c r="V125" s="36">
        <v>0.05</v>
      </c>
      <c r="W125" s="36">
        <v>7.1999999999999995E-2</v>
      </c>
      <c r="X125" s="36">
        <v>50</v>
      </c>
      <c r="Y125" s="36">
        <v>50</v>
      </c>
      <c r="Z125" s="36">
        <v>106</v>
      </c>
      <c r="AA125" s="36" t="s">
        <v>64</v>
      </c>
      <c r="AB125" s="36"/>
    </row>
    <row r="126" spans="1:28" s="28" customFormat="1" ht="15" x14ac:dyDescent="0.25">
      <c r="A126" s="36" t="s">
        <v>164</v>
      </c>
      <c r="B126" s="36" t="s">
        <v>165</v>
      </c>
      <c r="C126" s="36" t="s">
        <v>250</v>
      </c>
      <c r="D126" s="36" t="s">
        <v>187</v>
      </c>
      <c r="E126" s="36" t="s">
        <v>64</v>
      </c>
      <c r="F126" s="36" t="s">
        <v>553</v>
      </c>
      <c r="G126" s="36" t="s">
        <v>1258</v>
      </c>
      <c r="H126" s="36" t="s">
        <v>6</v>
      </c>
      <c r="I126" s="38">
        <v>19.3</v>
      </c>
      <c r="J126" s="38">
        <f>I126*(1-IFERROR(VLOOKUP(H126,Rabat!$D$10:$E$32,2,FALSE),0))</f>
        <v>19.3</v>
      </c>
      <c r="K126" s="38">
        <v>7.0000000000000007E-2</v>
      </c>
      <c r="L126" s="36" t="s">
        <v>3131</v>
      </c>
      <c r="M126" s="36" t="s">
        <v>2288</v>
      </c>
      <c r="N126" s="36"/>
      <c r="O126" s="36" t="s">
        <v>1639</v>
      </c>
      <c r="P126" s="36" t="s">
        <v>70</v>
      </c>
      <c r="Q126" s="36">
        <v>100</v>
      </c>
      <c r="R126" s="36">
        <v>4200</v>
      </c>
      <c r="S126" s="36" t="s">
        <v>71</v>
      </c>
      <c r="T126" s="36" t="s">
        <v>2289</v>
      </c>
      <c r="U126" s="37" t="str">
        <f t="shared" si="1"/>
        <v>https://sklep.kobi.pl/produkt/led-mb-9w-e27-4000k-nb-premium</v>
      </c>
      <c r="V126" s="36">
        <v>0.05</v>
      </c>
      <c r="W126" s="36">
        <v>7.1999999999999995E-2</v>
      </c>
      <c r="X126" s="36">
        <v>50</v>
      </c>
      <c r="Y126" s="36">
        <v>50</v>
      </c>
      <c r="Z126" s="36">
        <v>106</v>
      </c>
      <c r="AA126" s="36" t="s">
        <v>64</v>
      </c>
      <c r="AB126" s="36"/>
    </row>
    <row r="127" spans="1:28" s="28" customFormat="1" ht="15" x14ac:dyDescent="0.25">
      <c r="A127" s="36" t="s">
        <v>164</v>
      </c>
      <c r="B127" s="36" t="s">
        <v>165</v>
      </c>
      <c r="C127" s="36" t="s">
        <v>250</v>
      </c>
      <c r="D127" s="36" t="s">
        <v>187</v>
      </c>
      <c r="E127" s="36" t="s">
        <v>64</v>
      </c>
      <c r="F127" s="36" t="s">
        <v>794</v>
      </c>
      <c r="G127" s="36" t="s">
        <v>1475</v>
      </c>
      <c r="H127" s="36" t="s">
        <v>6</v>
      </c>
      <c r="I127" s="38">
        <v>19.3</v>
      </c>
      <c r="J127" s="38">
        <f>I127*(1-IFERROR(VLOOKUP(H127,Rabat!$D$10:$E$32,2,FALSE),0))</f>
        <v>19.3</v>
      </c>
      <c r="K127" s="38">
        <v>7.0000000000000007E-2</v>
      </c>
      <c r="L127" s="36" t="s">
        <v>3131</v>
      </c>
      <c r="M127" s="36" t="s">
        <v>2726</v>
      </c>
      <c r="N127" s="36"/>
      <c r="O127" s="36" t="s">
        <v>1639</v>
      </c>
      <c r="P127" s="36" t="s">
        <v>70</v>
      </c>
      <c r="Q127" s="36">
        <v>100</v>
      </c>
      <c r="R127" s="36">
        <v>4200</v>
      </c>
      <c r="S127" s="36" t="s">
        <v>71</v>
      </c>
      <c r="T127" s="36" t="s">
        <v>2727</v>
      </c>
      <c r="U127" s="37" t="str">
        <f t="shared" si="1"/>
        <v>https://sklep.kobi.pl/produkt/led-mb-9w-e27-6000k-zb-premium</v>
      </c>
      <c r="V127" s="36">
        <v>0.05</v>
      </c>
      <c r="W127" s="36">
        <v>7.1999999999999995E-2</v>
      </c>
      <c r="X127" s="36">
        <v>50</v>
      </c>
      <c r="Y127" s="36">
        <v>125</v>
      </c>
      <c r="Z127" s="36">
        <v>45</v>
      </c>
      <c r="AA127" s="36" t="s">
        <v>64</v>
      </c>
      <c r="AB127" s="36"/>
    </row>
    <row r="128" spans="1:28" s="28" customFormat="1" ht="15" x14ac:dyDescent="0.25">
      <c r="A128" s="36" t="s">
        <v>164</v>
      </c>
      <c r="B128" s="36" t="s">
        <v>165</v>
      </c>
      <c r="C128" s="36" t="s">
        <v>650</v>
      </c>
      <c r="D128" s="36" t="s">
        <v>63</v>
      </c>
      <c r="E128" s="36" t="s">
        <v>64</v>
      </c>
      <c r="F128" s="36" t="s">
        <v>651</v>
      </c>
      <c r="G128" s="36" t="s">
        <v>1343</v>
      </c>
      <c r="H128" s="36" t="s">
        <v>5</v>
      </c>
      <c r="I128" s="38">
        <v>16.84</v>
      </c>
      <c r="J128" s="38">
        <f>I128*(1-IFERROR(VLOOKUP(H128,Rabat!$D$10:$E$32,2,FALSE),0))</f>
        <v>16.84</v>
      </c>
      <c r="K128" s="38">
        <v>0.05</v>
      </c>
      <c r="L128" s="36" t="s">
        <v>3131</v>
      </c>
      <c r="M128" s="36" t="s">
        <v>2460</v>
      </c>
      <c r="N128" s="36"/>
      <c r="O128" s="36" t="s">
        <v>1639</v>
      </c>
      <c r="P128" s="36" t="s">
        <v>70</v>
      </c>
      <c r="Q128" s="36">
        <v>100</v>
      </c>
      <c r="R128" s="36">
        <v>0</v>
      </c>
      <c r="S128" s="36" t="s">
        <v>71</v>
      </c>
      <c r="T128" s="36" t="s">
        <v>2461</v>
      </c>
      <c r="U128" s="37" t="str">
        <f t="shared" si="1"/>
        <v>https://sklep.kobi.pl/produkt/led-mr11-4w-gu10-3000k</v>
      </c>
      <c r="V128" s="36">
        <v>0.03</v>
      </c>
      <c r="W128" s="36">
        <v>3.5999999999999997E-2</v>
      </c>
      <c r="X128" s="36">
        <v>35</v>
      </c>
      <c r="Y128" s="36">
        <v>55</v>
      </c>
      <c r="Z128" s="36">
        <v>35</v>
      </c>
      <c r="AA128" s="36" t="s">
        <v>64</v>
      </c>
      <c r="AB128" s="36"/>
    </row>
    <row r="129" spans="1:28" s="28" customFormat="1" ht="15" x14ac:dyDescent="0.25">
      <c r="A129" s="36" t="s">
        <v>164</v>
      </c>
      <c r="B129" s="36" t="s">
        <v>165</v>
      </c>
      <c r="C129" s="36" t="s">
        <v>650</v>
      </c>
      <c r="D129" s="36" t="s">
        <v>63</v>
      </c>
      <c r="E129" s="36" t="s">
        <v>64</v>
      </c>
      <c r="F129" s="36" t="s">
        <v>652</v>
      </c>
      <c r="G129" s="36" t="s">
        <v>1344</v>
      </c>
      <c r="H129" s="36" t="s">
        <v>5</v>
      </c>
      <c r="I129" s="38">
        <v>16.84</v>
      </c>
      <c r="J129" s="38">
        <f>I129*(1-IFERROR(VLOOKUP(H129,Rabat!$D$10:$E$32,2,FALSE),0))</f>
        <v>16.84</v>
      </c>
      <c r="K129" s="38">
        <v>0.05</v>
      </c>
      <c r="L129" s="36" t="s">
        <v>3131</v>
      </c>
      <c r="M129" s="36" t="s">
        <v>2462</v>
      </c>
      <c r="N129" s="36"/>
      <c r="O129" s="36" t="s">
        <v>1639</v>
      </c>
      <c r="P129" s="36" t="s">
        <v>70</v>
      </c>
      <c r="Q129" s="36">
        <v>100</v>
      </c>
      <c r="R129" s="36">
        <v>0</v>
      </c>
      <c r="S129" s="36" t="s">
        <v>71</v>
      </c>
      <c r="T129" s="36" t="s">
        <v>2463</v>
      </c>
      <c r="U129" s="37" t="str">
        <f t="shared" si="1"/>
        <v>https://sklep.kobi.pl/produkt/led-mr11-4w-gu10-4000k</v>
      </c>
      <c r="V129" s="36">
        <v>0.03</v>
      </c>
      <c r="W129" s="36">
        <v>3.5999999999999997E-2</v>
      </c>
      <c r="X129" s="36">
        <v>35</v>
      </c>
      <c r="Y129" s="36">
        <v>55</v>
      </c>
      <c r="Z129" s="36">
        <v>35</v>
      </c>
      <c r="AA129" s="36" t="s">
        <v>64</v>
      </c>
      <c r="AB129" s="36"/>
    </row>
    <row r="130" spans="1:28" s="28" customFormat="1" ht="15" x14ac:dyDescent="0.25">
      <c r="A130" s="36" t="s">
        <v>164</v>
      </c>
      <c r="B130" s="36" t="s">
        <v>165</v>
      </c>
      <c r="C130" s="36" t="s">
        <v>650</v>
      </c>
      <c r="D130" s="36" t="s">
        <v>63</v>
      </c>
      <c r="E130" s="36" t="s">
        <v>64</v>
      </c>
      <c r="F130" s="36" t="s">
        <v>653</v>
      </c>
      <c r="G130" s="36" t="s">
        <v>1345</v>
      </c>
      <c r="H130" s="36" t="s">
        <v>5</v>
      </c>
      <c r="I130" s="38">
        <v>16.84</v>
      </c>
      <c r="J130" s="38">
        <f>I130*(1-IFERROR(VLOOKUP(H130,Rabat!$D$10:$E$32,2,FALSE),0))</f>
        <v>16.84</v>
      </c>
      <c r="K130" s="38">
        <v>0.05</v>
      </c>
      <c r="L130" s="36" t="s">
        <v>3131</v>
      </c>
      <c r="M130" s="36" t="s">
        <v>2464</v>
      </c>
      <c r="N130" s="36"/>
      <c r="O130" s="36" t="s">
        <v>1639</v>
      </c>
      <c r="P130" s="36" t="s">
        <v>70</v>
      </c>
      <c r="Q130" s="36">
        <v>100</v>
      </c>
      <c r="R130" s="36">
        <v>0</v>
      </c>
      <c r="S130" s="36" t="s">
        <v>71</v>
      </c>
      <c r="T130" s="36" t="s">
        <v>2465</v>
      </c>
      <c r="U130" s="37" t="str">
        <f t="shared" si="1"/>
        <v>https://sklep.kobi.pl/produkt/led-mr11-4w-gu10-6000k</v>
      </c>
      <c r="V130" s="36">
        <v>0.03</v>
      </c>
      <c r="W130" s="36">
        <v>3.5999999999999997E-2</v>
      </c>
      <c r="X130" s="36">
        <v>35</v>
      </c>
      <c r="Y130" s="36">
        <v>55</v>
      </c>
      <c r="Z130" s="36">
        <v>35</v>
      </c>
      <c r="AA130" s="36" t="s">
        <v>64</v>
      </c>
      <c r="AB130" s="36"/>
    </row>
    <row r="131" spans="1:28" s="28" customFormat="1" ht="15" x14ac:dyDescent="0.25">
      <c r="A131" s="36" t="s">
        <v>164</v>
      </c>
      <c r="B131" s="36" t="s">
        <v>165</v>
      </c>
      <c r="C131" s="36" t="s">
        <v>355</v>
      </c>
      <c r="D131" s="36" t="s">
        <v>63</v>
      </c>
      <c r="E131" s="36" t="s">
        <v>64</v>
      </c>
      <c r="F131" s="36" t="s">
        <v>356</v>
      </c>
      <c r="G131" s="36" t="s">
        <v>1090</v>
      </c>
      <c r="H131" s="36" t="s">
        <v>6</v>
      </c>
      <c r="I131" s="38">
        <v>15.17</v>
      </c>
      <c r="J131" s="38">
        <f>I131*(1-IFERROR(VLOOKUP(H131,Rabat!$D$10:$E$32,2,FALSE),0))</f>
        <v>15.17</v>
      </c>
      <c r="K131" s="38">
        <v>0.04</v>
      </c>
      <c r="L131" s="36" t="s">
        <v>3133</v>
      </c>
      <c r="M131" s="36" t="s">
        <v>1944</v>
      </c>
      <c r="N131" s="36"/>
      <c r="O131" s="36" t="s">
        <v>1639</v>
      </c>
      <c r="P131" s="36" t="s">
        <v>70</v>
      </c>
      <c r="Q131" s="36">
        <v>100</v>
      </c>
      <c r="R131" s="36">
        <v>4800</v>
      </c>
      <c r="S131" s="36" t="s">
        <v>71</v>
      </c>
      <c r="T131" s="36" t="s">
        <v>1945</v>
      </c>
      <c r="U131" s="37" t="str">
        <f t="shared" si="1"/>
        <v>https://sklep.kobi.pl/produkt/led-r50-5w-e14-3000k-cb</v>
      </c>
      <c r="V131" s="36">
        <v>0.03</v>
      </c>
      <c r="W131" s="36">
        <v>4.1000000000000002E-2</v>
      </c>
      <c r="X131" s="36">
        <v>50</v>
      </c>
      <c r="Y131" s="36">
        <v>51</v>
      </c>
      <c r="Z131" s="36">
        <v>90</v>
      </c>
      <c r="AA131" s="36" t="s">
        <v>64</v>
      </c>
      <c r="AB131" s="36"/>
    </row>
    <row r="132" spans="1:28" s="28" customFormat="1" ht="15" x14ac:dyDescent="0.25">
      <c r="A132" s="36" t="s">
        <v>164</v>
      </c>
      <c r="B132" s="36" t="s">
        <v>165</v>
      </c>
      <c r="C132" s="36" t="s">
        <v>355</v>
      </c>
      <c r="D132" s="36" t="s">
        <v>63</v>
      </c>
      <c r="E132" s="36" t="s">
        <v>64</v>
      </c>
      <c r="F132" s="36" t="s">
        <v>439</v>
      </c>
      <c r="G132" s="36" t="s">
        <v>1160</v>
      </c>
      <c r="H132" s="36" t="s">
        <v>6</v>
      </c>
      <c r="I132" s="38">
        <v>15.17</v>
      </c>
      <c r="J132" s="38">
        <f>I132*(1-IFERROR(VLOOKUP(H132,Rabat!$D$10:$E$32,2,FALSE),0))</f>
        <v>15.17</v>
      </c>
      <c r="K132" s="38">
        <v>0.04</v>
      </c>
      <c r="L132" s="36" t="s">
        <v>3133</v>
      </c>
      <c r="M132" s="36" t="s">
        <v>2091</v>
      </c>
      <c r="N132" s="36"/>
      <c r="O132" s="36" t="s">
        <v>1639</v>
      </c>
      <c r="P132" s="36" t="s">
        <v>70</v>
      </c>
      <c r="Q132" s="36">
        <v>100</v>
      </c>
      <c r="R132" s="36">
        <v>4800</v>
      </c>
      <c r="S132" s="36" t="s">
        <v>71</v>
      </c>
      <c r="T132" s="36" t="s">
        <v>2092</v>
      </c>
      <c r="U132" s="37" t="str">
        <f t="shared" ref="U132:U195" si="2">HYPERLINK(T132)</f>
        <v>https://sklep.kobi.pl/produkt/led-r50-5w-e14-4000k-nb</v>
      </c>
      <c r="V132" s="36">
        <v>0.03</v>
      </c>
      <c r="W132" s="36">
        <v>4.1000000000000002E-2</v>
      </c>
      <c r="X132" s="36">
        <v>50</v>
      </c>
      <c r="Y132" s="36">
        <v>51</v>
      </c>
      <c r="Z132" s="36">
        <v>90</v>
      </c>
      <c r="AA132" s="36" t="s">
        <v>64</v>
      </c>
      <c r="AB132" s="36"/>
    </row>
    <row r="133" spans="1:28" s="28" customFormat="1" ht="15" x14ac:dyDescent="0.25">
      <c r="A133" s="36" t="s">
        <v>164</v>
      </c>
      <c r="B133" s="36" t="s">
        <v>165</v>
      </c>
      <c r="C133" s="36" t="s">
        <v>355</v>
      </c>
      <c r="D133" s="36" t="s">
        <v>63</v>
      </c>
      <c r="E133" s="36" t="s">
        <v>64</v>
      </c>
      <c r="F133" s="36" t="s">
        <v>411</v>
      </c>
      <c r="G133" s="36" t="s">
        <v>1137</v>
      </c>
      <c r="H133" s="36" t="s">
        <v>6</v>
      </c>
      <c r="I133" s="38">
        <v>15.17</v>
      </c>
      <c r="J133" s="38">
        <f>I133*(1-IFERROR(VLOOKUP(H133,Rabat!$D$10:$E$32,2,FALSE),0))</f>
        <v>15.17</v>
      </c>
      <c r="K133" s="38">
        <v>0.04</v>
      </c>
      <c r="L133" s="36" t="s">
        <v>3133</v>
      </c>
      <c r="M133" s="36" t="s">
        <v>2043</v>
      </c>
      <c r="N133" s="36"/>
      <c r="O133" s="36" t="s">
        <v>1639</v>
      </c>
      <c r="P133" s="36" t="s">
        <v>70</v>
      </c>
      <c r="Q133" s="36">
        <v>100</v>
      </c>
      <c r="R133" s="36">
        <v>4800</v>
      </c>
      <c r="S133" s="36" t="s">
        <v>71</v>
      </c>
      <c r="T133" s="36" t="s">
        <v>2044</v>
      </c>
      <c r="U133" s="37" t="str">
        <f t="shared" si="2"/>
        <v>https://sklep.kobi.pl/produkt/led-r50-5w-e14-6000k-zb</v>
      </c>
      <c r="V133" s="36">
        <v>0.03</v>
      </c>
      <c r="W133" s="36">
        <v>4.1000000000000002E-2</v>
      </c>
      <c r="X133" s="36">
        <v>50</v>
      </c>
      <c r="Y133" s="36">
        <v>50</v>
      </c>
      <c r="Z133" s="36">
        <v>90</v>
      </c>
      <c r="AA133" s="36" t="s">
        <v>64</v>
      </c>
      <c r="AB133" s="36"/>
    </row>
    <row r="134" spans="1:28" s="28" customFormat="1" ht="15" x14ac:dyDescent="0.25">
      <c r="A134" s="36" t="s">
        <v>164</v>
      </c>
      <c r="B134" s="36" t="s">
        <v>165</v>
      </c>
      <c r="C134" s="36" t="s">
        <v>283</v>
      </c>
      <c r="D134" s="36" t="s">
        <v>63</v>
      </c>
      <c r="E134" s="36" t="s">
        <v>64</v>
      </c>
      <c r="F134" s="36" t="s">
        <v>284</v>
      </c>
      <c r="G134" s="36" t="s">
        <v>1023</v>
      </c>
      <c r="H134" s="36" t="s">
        <v>6</v>
      </c>
      <c r="I134" s="38">
        <v>18.48</v>
      </c>
      <c r="J134" s="38">
        <f>I134*(1-IFERROR(VLOOKUP(H134,Rabat!$D$10:$E$32,2,FALSE),0))</f>
        <v>18.48</v>
      </c>
      <c r="K134" s="38">
        <v>0.08</v>
      </c>
      <c r="L134" s="36" t="s">
        <v>3133</v>
      </c>
      <c r="M134" s="36" t="s">
        <v>1810</v>
      </c>
      <c r="N134" s="36"/>
      <c r="O134" s="36" t="s">
        <v>1639</v>
      </c>
      <c r="P134" s="36" t="s">
        <v>70</v>
      </c>
      <c r="Q134" s="36">
        <v>100</v>
      </c>
      <c r="R134" s="36">
        <v>2500</v>
      </c>
      <c r="S134" s="36" t="s">
        <v>71</v>
      </c>
      <c r="T134" s="36" t="s">
        <v>1811</v>
      </c>
      <c r="U134" s="37" t="str">
        <f t="shared" si="2"/>
        <v>https://sklep.kobi.pl/produkt/led-r63-8w-e27-3000k-cb</v>
      </c>
      <c r="V134" s="36">
        <v>3.7999999999999999E-2</v>
      </c>
      <c r="W134" s="36">
        <v>5.8999999999999997E-2</v>
      </c>
      <c r="X134" s="36">
        <v>64</v>
      </c>
      <c r="Y134" s="36">
        <v>63</v>
      </c>
      <c r="Z134" s="36">
        <v>105</v>
      </c>
      <c r="AA134" s="36" t="s">
        <v>64</v>
      </c>
      <c r="AB134" s="36"/>
    </row>
    <row r="135" spans="1:28" s="28" customFormat="1" ht="15" x14ac:dyDescent="0.25">
      <c r="A135" s="36" t="s">
        <v>164</v>
      </c>
      <c r="B135" s="36" t="s">
        <v>165</v>
      </c>
      <c r="C135" s="36" t="s">
        <v>283</v>
      </c>
      <c r="D135" s="36" t="s">
        <v>63</v>
      </c>
      <c r="E135" s="36" t="s">
        <v>64</v>
      </c>
      <c r="F135" s="36" t="s">
        <v>454</v>
      </c>
      <c r="G135" s="36" t="s">
        <v>1174</v>
      </c>
      <c r="H135" s="36" t="s">
        <v>6</v>
      </c>
      <c r="I135" s="38">
        <v>18.48</v>
      </c>
      <c r="J135" s="38">
        <f>I135*(1-IFERROR(VLOOKUP(H135,Rabat!$D$10:$E$32,2,FALSE),0))</f>
        <v>18.48</v>
      </c>
      <c r="K135" s="38">
        <v>0.08</v>
      </c>
      <c r="L135" s="36" t="s">
        <v>3133</v>
      </c>
      <c r="M135" s="36" t="s">
        <v>2119</v>
      </c>
      <c r="N135" s="36"/>
      <c r="O135" s="36" t="s">
        <v>1639</v>
      </c>
      <c r="P135" s="36" t="s">
        <v>70</v>
      </c>
      <c r="Q135" s="36">
        <v>100</v>
      </c>
      <c r="R135" s="36">
        <v>2500</v>
      </c>
      <c r="S135" s="36" t="s">
        <v>71</v>
      </c>
      <c r="T135" s="36" t="s">
        <v>2120</v>
      </c>
      <c r="U135" s="37" t="str">
        <f t="shared" si="2"/>
        <v>https://sklep.kobi.pl/produkt/led-r63-8w-e27-4000k-nb</v>
      </c>
      <c r="V135" s="36">
        <v>3.7999999999999999E-2</v>
      </c>
      <c r="W135" s="36">
        <v>5.8999999999999997E-2</v>
      </c>
      <c r="X135" s="36">
        <v>63</v>
      </c>
      <c r="Y135" s="36">
        <v>65</v>
      </c>
      <c r="Z135" s="36">
        <v>105</v>
      </c>
      <c r="AA135" s="36" t="s">
        <v>64</v>
      </c>
      <c r="AB135" s="36"/>
    </row>
    <row r="136" spans="1:28" s="28" customFormat="1" ht="15" x14ac:dyDescent="0.25">
      <c r="A136" s="36" t="s">
        <v>164</v>
      </c>
      <c r="B136" s="36" t="s">
        <v>165</v>
      </c>
      <c r="C136" s="36" t="s">
        <v>283</v>
      </c>
      <c r="D136" s="36" t="s">
        <v>63</v>
      </c>
      <c r="E136" s="36" t="s">
        <v>64</v>
      </c>
      <c r="F136" s="36" t="s">
        <v>518</v>
      </c>
      <c r="G136" s="36" t="s">
        <v>1229</v>
      </c>
      <c r="H136" s="36" t="s">
        <v>6</v>
      </c>
      <c r="I136" s="38">
        <v>18.48</v>
      </c>
      <c r="J136" s="38">
        <f>I136*(1-IFERROR(VLOOKUP(H136,Rabat!$D$10:$E$32,2,FALSE),0))</f>
        <v>18.48</v>
      </c>
      <c r="K136" s="38">
        <v>0.08</v>
      </c>
      <c r="L136" s="36" t="s">
        <v>3133</v>
      </c>
      <c r="M136" s="36" t="s">
        <v>2227</v>
      </c>
      <c r="N136" s="36"/>
      <c r="O136" s="36" t="s">
        <v>1639</v>
      </c>
      <c r="P136" s="36" t="s">
        <v>70</v>
      </c>
      <c r="Q136" s="36">
        <v>100</v>
      </c>
      <c r="R136" s="36">
        <v>2500</v>
      </c>
      <c r="S136" s="36" t="s">
        <v>71</v>
      </c>
      <c r="T136" s="36" t="s">
        <v>2228</v>
      </c>
      <c r="U136" s="37" t="str">
        <f t="shared" si="2"/>
        <v>https://sklep.kobi.pl/produkt/led-r63-8w-e27-4000k-zb</v>
      </c>
      <c r="V136" s="36">
        <v>3.7999999999999999E-2</v>
      </c>
      <c r="W136" s="36">
        <v>5.8999999999999997E-2</v>
      </c>
      <c r="X136" s="36">
        <v>63</v>
      </c>
      <c r="Y136" s="36">
        <v>63</v>
      </c>
      <c r="Z136" s="36">
        <v>105</v>
      </c>
      <c r="AA136" s="36" t="s">
        <v>64</v>
      </c>
      <c r="AB136" s="36"/>
    </row>
    <row r="137" spans="1:28" s="28" customFormat="1" ht="15" x14ac:dyDescent="0.25">
      <c r="A137" s="36" t="s">
        <v>164</v>
      </c>
      <c r="B137" s="36" t="s">
        <v>165</v>
      </c>
      <c r="C137" s="36" t="s">
        <v>182</v>
      </c>
      <c r="D137" s="36" t="s">
        <v>63</v>
      </c>
      <c r="E137" s="36" t="s">
        <v>64</v>
      </c>
      <c r="F137" s="36" t="s">
        <v>395</v>
      </c>
      <c r="G137" s="36" t="s">
        <v>1123</v>
      </c>
      <c r="H137" s="36" t="s">
        <v>6</v>
      </c>
      <c r="I137" s="38">
        <v>9.94</v>
      </c>
      <c r="J137" s="38">
        <f>I137*(1-IFERROR(VLOOKUP(H137,Rabat!$D$10:$E$32,2,FALSE),0))</f>
        <v>9.94</v>
      </c>
      <c r="K137" s="38">
        <v>0.04</v>
      </c>
      <c r="L137" s="36" t="s">
        <v>3133</v>
      </c>
      <c r="M137" s="36" t="s">
        <v>2015</v>
      </c>
      <c r="N137" s="36"/>
      <c r="O137" s="36" t="s">
        <v>1639</v>
      </c>
      <c r="P137" s="36" t="s">
        <v>70</v>
      </c>
      <c r="Q137" s="36">
        <v>100</v>
      </c>
      <c r="R137" s="36">
        <v>0</v>
      </c>
      <c r="S137" s="36" t="s">
        <v>71</v>
      </c>
      <c r="T137" s="36" t="s">
        <v>2016</v>
      </c>
      <c r="U137" s="37" t="str">
        <f t="shared" si="2"/>
        <v>https://sklep.kobi.pl/produkt/led-de-e14-5w-3000k-420lm-cb</v>
      </c>
      <c r="V137" s="36">
        <v>0.02</v>
      </c>
      <c r="W137" s="36">
        <v>2.8000000000000001E-2</v>
      </c>
      <c r="X137" s="36">
        <v>38</v>
      </c>
      <c r="Y137" s="36">
        <v>40</v>
      </c>
      <c r="Z137" s="36">
        <v>135</v>
      </c>
      <c r="AA137" s="36" t="s">
        <v>64</v>
      </c>
      <c r="AB137" s="36"/>
    </row>
    <row r="138" spans="1:28" s="28" customFormat="1" ht="15" x14ac:dyDescent="0.25">
      <c r="A138" s="36" t="s">
        <v>164</v>
      </c>
      <c r="B138" s="36" t="s">
        <v>165</v>
      </c>
      <c r="C138" s="36" t="s">
        <v>182</v>
      </c>
      <c r="D138" s="36" t="s">
        <v>63</v>
      </c>
      <c r="E138" s="36" t="s">
        <v>64</v>
      </c>
      <c r="F138" s="36" t="s">
        <v>849</v>
      </c>
      <c r="G138" s="36" t="s">
        <v>1525</v>
      </c>
      <c r="H138" s="36" t="s">
        <v>6</v>
      </c>
      <c r="I138" s="38">
        <v>6.01</v>
      </c>
      <c r="J138" s="38">
        <f>I138*(1-IFERROR(VLOOKUP(H138,Rabat!$D$10:$E$32,2,FALSE),0))</f>
        <v>6.01</v>
      </c>
      <c r="K138" s="38">
        <v>0.03</v>
      </c>
      <c r="L138" s="36" t="s">
        <v>3131</v>
      </c>
      <c r="M138" s="36" t="s">
        <v>2826</v>
      </c>
      <c r="N138" s="36"/>
      <c r="O138" s="36" t="s">
        <v>1639</v>
      </c>
      <c r="P138" s="36" t="s">
        <v>70</v>
      </c>
      <c r="Q138" s="36">
        <v>100</v>
      </c>
      <c r="R138" s="36">
        <v>3000</v>
      </c>
      <c r="S138" s="36" t="s">
        <v>71</v>
      </c>
      <c r="T138" s="36" t="s">
        <v>2827</v>
      </c>
      <c r="U138" s="37" t="str">
        <f t="shared" si="2"/>
        <v>https://sklep.kobi.pl/produkt/led-sw-15w-e14-3000k</v>
      </c>
      <c r="V138" s="36">
        <v>0.02</v>
      </c>
      <c r="W138" s="36">
        <v>2.5000000000000001E-2</v>
      </c>
      <c r="X138" s="36">
        <v>40</v>
      </c>
      <c r="Y138" s="36">
        <v>100</v>
      </c>
      <c r="Z138" s="36">
        <v>35</v>
      </c>
      <c r="AA138" s="36" t="s">
        <v>64</v>
      </c>
      <c r="AB138" s="36"/>
    </row>
    <row r="139" spans="1:28" s="28" customFormat="1" ht="15" x14ac:dyDescent="0.25">
      <c r="A139" s="36" t="s">
        <v>164</v>
      </c>
      <c r="B139" s="36" t="s">
        <v>165</v>
      </c>
      <c r="C139" s="36" t="s">
        <v>182</v>
      </c>
      <c r="D139" s="36" t="s">
        <v>63</v>
      </c>
      <c r="E139" s="36" t="s">
        <v>64</v>
      </c>
      <c r="F139" s="36" t="s">
        <v>850</v>
      </c>
      <c r="G139" s="36" t="s">
        <v>1526</v>
      </c>
      <c r="H139" s="36" t="s">
        <v>6</v>
      </c>
      <c r="I139" s="38">
        <v>6.01</v>
      </c>
      <c r="J139" s="38">
        <f>I139*(1-IFERROR(VLOOKUP(H139,Rabat!$D$10:$E$32,2,FALSE),0))</f>
        <v>6.01</v>
      </c>
      <c r="K139" s="38">
        <v>0.03</v>
      </c>
      <c r="L139" s="36" t="s">
        <v>3131</v>
      </c>
      <c r="M139" s="36" t="s">
        <v>2828</v>
      </c>
      <c r="N139" s="36"/>
      <c r="O139" s="36" t="s">
        <v>1639</v>
      </c>
      <c r="P139" s="36" t="s">
        <v>70</v>
      </c>
      <c r="Q139" s="36">
        <v>100</v>
      </c>
      <c r="R139" s="36">
        <v>3000</v>
      </c>
      <c r="S139" s="36" t="s">
        <v>71</v>
      </c>
      <c r="T139" s="36" t="s">
        <v>2829</v>
      </c>
      <c r="U139" s="37" t="str">
        <f t="shared" si="2"/>
        <v>https://sklep.kobi.pl/produkt/led-sw-15w-e14-4000k</v>
      </c>
      <c r="V139" s="36">
        <v>0.02</v>
      </c>
      <c r="W139" s="36">
        <v>2.5000000000000001E-2</v>
      </c>
      <c r="X139" s="36">
        <v>40</v>
      </c>
      <c r="Y139" s="36">
        <v>100</v>
      </c>
      <c r="Z139" s="36">
        <v>35</v>
      </c>
      <c r="AA139" s="36" t="s">
        <v>64</v>
      </c>
      <c r="AB139" s="36"/>
    </row>
    <row r="140" spans="1:28" s="28" customFormat="1" ht="15" x14ac:dyDescent="0.25">
      <c r="A140" s="36" t="s">
        <v>164</v>
      </c>
      <c r="B140" s="36" t="s">
        <v>165</v>
      </c>
      <c r="C140" s="36" t="s">
        <v>182</v>
      </c>
      <c r="D140" s="36" t="s">
        <v>63</v>
      </c>
      <c r="E140" s="36" t="s">
        <v>64</v>
      </c>
      <c r="F140" s="36" t="s">
        <v>851</v>
      </c>
      <c r="G140" s="36" t="s">
        <v>1527</v>
      </c>
      <c r="H140" s="36" t="s">
        <v>6</v>
      </c>
      <c r="I140" s="38">
        <v>6.01</v>
      </c>
      <c r="J140" s="38">
        <f>I140*(1-IFERROR(VLOOKUP(H140,Rabat!$D$10:$E$32,2,FALSE),0))</f>
        <v>6.01</v>
      </c>
      <c r="K140" s="38">
        <v>0.03</v>
      </c>
      <c r="L140" s="36" t="s">
        <v>3131</v>
      </c>
      <c r="M140" s="36" t="s">
        <v>2830</v>
      </c>
      <c r="N140" s="36"/>
      <c r="O140" s="36" t="s">
        <v>1639</v>
      </c>
      <c r="P140" s="36" t="s">
        <v>70</v>
      </c>
      <c r="Q140" s="36">
        <v>100</v>
      </c>
      <c r="R140" s="36">
        <v>3000</v>
      </c>
      <c r="S140" s="36" t="s">
        <v>71</v>
      </c>
      <c r="T140" s="36" t="s">
        <v>2831</v>
      </c>
      <c r="U140" s="37" t="str">
        <f t="shared" si="2"/>
        <v>https://sklep.kobi.pl/produkt/led-sw-15w-e14-6000k</v>
      </c>
      <c r="V140" s="36">
        <v>0.02</v>
      </c>
      <c r="W140" s="36">
        <v>2.5000000000000001E-2</v>
      </c>
      <c r="X140" s="36">
        <v>40</v>
      </c>
      <c r="Y140" s="36">
        <v>100</v>
      </c>
      <c r="Z140" s="36">
        <v>35</v>
      </c>
      <c r="AA140" s="36" t="s">
        <v>64</v>
      </c>
      <c r="AB140" s="36"/>
    </row>
    <row r="141" spans="1:28" s="28" customFormat="1" ht="15" x14ac:dyDescent="0.25">
      <c r="A141" s="36" t="s">
        <v>164</v>
      </c>
      <c r="B141" s="36" t="s">
        <v>165</v>
      </c>
      <c r="C141" s="36" t="s">
        <v>182</v>
      </c>
      <c r="D141" s="36" t="s">
        <v>63</v>
      </c>
      <c r="E141" s="36" t="s">
        <v>64</v>
      </c>
      <c r="F141" s="36" t="s">
        <v>252</v>
      </c>
      <c r="G141" s="36" t="s">
        <v>996</v>
      </c>
      <c r="H141" s="36" t="s">
        <v>6</v>
      </c>
      <c r="I141" s="38">
        <v>6.6</v>
      </c>
      <c r="J141" s="38">
        <f>I141*(1-IFERROR(VLOOKUP(H141,Rabat!$D$10:$E$32,2,FALSE),0))</f>
        <v>6.6</v>
      </c>
      <c r="K141" s="38">
        <v>0.05</v>
      </c>
      <c r="L141" s="36" t="s">
        <v>3133</v>
      </c>
      <c r="M141" s="36" t="s">
        <v>1756</v>
      </c>
      <c r="N141" s="36"/>
      <c r="O141" s="36" t="s">
        <v>1639</v>
      </c>
      <c r="P141" s="36" t="s">
        <v>70</v>
      </c>
      <c r="Q141" s="36">
        <v>100</v>
      </c>
      <c r="R141" s="36">
        <v>0</v>
      </c>
      <c r="S141" s="36" t="s">
        <v>71</v>
      </c>
      <c r="T141" s="36" t="s">
        <v>1757</v>
      </c>
      <c r="U141" s="37" t="str">
        <f t="shared" si="2"/>
        <v>https://sklep.kobi.pl/produkt/led-sw-3w-e14-3000k-cb</v>
      </c>
      <c r="V141" s="36">
        <v>1.6E-2</v>
      </c>
      <c r="W141" s="36">
        <v>2.5999999999999999E-2</v>
      </c>
      <c r="X141" s="36">
        <v>40</v>
      </c>
      <c r="Y141" s="36">
        <v>40</v>
      </c>
      <c r="Z141" s="36">
        <v>100</v>
      </c>
      <c r="AA141" s="36" t="s">
        <v>64</v>
      </c>
      <c r="AB141" s="36"/>
    </row>
    <row r="142" spans="1:28" s="28" customFormat="1" ht="15" x14ac:dyDescent="0.25">
      <c r="A142" s="36" t="s">
        <v>164</v>
      </c>
      <c r="B142" s="36" t="s">
        <v>165</v>
      </c>
      <c r="C142" s="36" t="s">
        <v>182</v>
      </c>
      <c r="D142" s="36" t="s">
        <v>63</v>
      </c>
      <c r="E142" s="36" t="s">
        <v>64</v>
      </c>
      <c r="F142" s="36" t="s">
        <v>253</v>
      </c>
      <c r="G142" s="36" t="s">
        <v>997</v>
      </c>
      <c r="H142" s="36" t="s">
        <v>6</v>
      </c>
      <c r="I142" s="38">
        <v>10.52</v>
      </c>
      <c r="J142" s="38">
        <f>I142*(1-IFERROR(VLOOKUP(H142,Rabat!$D$10:$E$32,2,FALSE),0))</f>
        <v>10.52</v>
      </c>
      <c r="K142" s="38">
        <v>0.03</v>
      </c>
      <c r="L142" s="36" t="s">
        <v>3131</v>
      </c>
      <c r="M142" s="36" t="s">
        <v>1758</v>
      </c>
      <c r="N142" s="36"/>
      <c r="O142" s="36" t="s">
        <v>1639</v>
      </c>
      <c r="P142" s="36" t="s">
        <v>70</v>
      </c>
      <c r="Q142" s="36">
        <v>100</v>
      </c>
      <c r="R142" s="36">
        <v>6000</v>
      </c>
      <c r="S142" s="36" t="s">
        <v>71</v>
      </c>
      <c r="T142" s="36" t="s">
        <v>1759</v>
      </c>
      <c r="U142" s="37" t="str">
        <f t="shared" si="2"/>
        <v>https://sklep.kobi.pl/produkt/led-sw-45w-e14-3000k-cb</v>
      </c>
      <c r="V142" s="36">
        <v>0.02</v>
      </c>
      <c r="W142" s="36">
        <v>2.5000000000000001E-2</v>
      </c>
      <c r="X142" s="36">
        <v>39</v>
      </c>
      <c r="Y142" s="36">
        <v>38</v>
      </c>
      <c r="Z142" s="36">
        <v>107</v>
      </c>
      <c r="AA142" s="36" t="s">
        <v>64</v>
      </c>
      <c r="AB142" s="36"/>
    </row>
    <row r="143" spans="1:28" s="28" customFormat="1" ht="15" x14ac:dyDescent="0.25">
      <c r="A143" s="36" t="s">
        <v>164</v>
      </c>
      <c r="B143" s="36" t="s">
        <v>165</v>
      </c>
      <c r="C143" s="36" t="s">
        <v>182</v>
      </c>
      <c r="D143" s="36" t="s">
        <v>63</v>
      </c>
      <c r="E143" s="36" t="s">
        <v>64</v>
      </c>
      <c r="F143" s="36" t="s">
        <v>453</v>
      </c>
      <c r="G143" s="36" t="s">
        <v>1173</v>
      </c>
      <c r="H143" s="36" t="s">
        <v>6</v>
      </c>
      <c r="I143" s="38">
        <v>10.52</v>
      </c>
      <c r="J143" s="38">
        <f>I143*(1-IFERROR(VLOOKUP(H143,Rabat!$D$10:$E$32,2,FALSE),0))</f>
        <v>10.52</v>
      </c>
      <c r="K143" s="38">
        <v>0.03</v>
      </c>
      <c r="L143" s="36" t="s">
        <v>3131</v>
      </c>
      <c r="M143" s="36" t="s">
        <v>2117</v>
      </c>
      <c r="N143" s="36"/>
      <c r="O143" s="36" t="s">
        <v>1639</v>
      </c>
      <c r="P143" s="36" t="s">
        <v>70</v>
      </c>
      <c r="Q143" s="36">
        <v>100</v>
      </c>
      <c r="R143" s="36">
        <v>6000</v>
      </c>
      <c r="S143" s="36" t="s">
        <v>71</v>
      </c>
      <c r="T143" s="36" t="s">
        <v>2118</v>
      </c>
      <c r="U143" s="37" t="str">
        <f t="shared" si="2"/>
        <v>https://sklep.kobi.pl/produkt/led-sw-45w-e14-4000k-nb</v>
      </c>
      <c r="V143" s="36">
        <v>0.02</v>
      </c>
      <c r="W143" s="36">
        <v>2.5000000000000001E-2</v>
      </c>
      <c r="X143" s="36">
        <v>38</v>
      </c>
      <c r="Y143" s="36">
        <v>38</v>
      </c>
      <c r="Z143" s="36">
        <v>106</v>
      </c>
      <c r="AA143" s="36" t="s">
        <v>64</v>
      </c>
      <c r="AB143" s="36"/>
    </row>
    <row r="144" spans="1:28" s="28" customFormat="1" ht="15" x14ac:dyDescent="0.25">
      <c r="A144" s="36" t="s">
        <v>164</v>
      </c>
      <c r="B144" s="36" t="s">
        <v>165</v>
      </c>
      <c r="C144" s="36" t="s">
        <v>182</v>
      </c>
      <c r="D144" s="36" t="s">
        <v>63</v>
      </c>
      <c r="E144" s="36" t="s">
        <v>64</v>
      </c>
      <c r="F144" s="36" t="s">
        <v>412</v>
      </c>
      <c r="G144" s="36" t="s">
        <v>1138</v>
      </c>
      <c r="H144" s="36" t="s">
        <v>6</v>
      </c>
      <c r="I144" s="38">
        <v>10.52</v>
      </c>
      <c r="J144" s="38">
        <f>I144*(1-IFERROR(VLOOKUP(H144,Rabat!$D$10:$E$32,2,FALSE),0))</f>
        <v>10.52</v>
      </c>
      <c r="K144" s="38">
        <v>0.03</v>
      </c>
      <c r="L144" s="36" t="s">
        <v>3131</v>
      </c>
      <c r="M144" s="36" t="s">
        <v>2045</v>
      </c>
      <c r="N144" s="36"/>
      <c r="O144" s="36" t="s">
        <v>1639</v>
      </c>
      <c r="P144" s="36" t="s">
        <v>70</v>
      </c>
      <c r="Q144" s="36">
        <v>100</v>
      </c>
      <c r="R144" s="36">
        <v>6000</v>
      </c>
      <c r="S144" s="36" t="s">
        <v>71</v>
      </c>
      <c r="T144" s="36" t="s">
        <v>2046</v>
      </c>
      <c r="U144" s="37" t="str">
        <f t="shared" si="2"/>
        <v>https://sklep.kobi.pl/produkt/led-sw-45w-e14-6000k-zb</v>
      </c>
      <c r="V144" s="36">
        <v>0.02</v>
      </c>
      <c r="W144" s="36">
        <v>2.5000000000000001E-2</v>
      </c>
      <c r="X144" s="36">
        <v>38</v>
      </c>
      <c r="Y144" s="36">
        <v>38</v>
      </c>
      <c r="Z144" s="36">
        <v>106</v>
      </c>
      <c r="AA144" s="36" t="s">
        <v>64</v>
      </c>
      <c r="AB144" s="36"/>
    </row>
    <row r="145" spans="1:28" s="28" customFormat="1" ht="15" x14ac:dyDescent="0.25">
      <c r="A145" s="36" t="s">
        <v>164</v>
      </c>
      <c r="B145" s="36" t="s">
        <v>165</v>
      </c>
      <c r="C145" s="36" t="s">
        <v>182</v>
      </c>
      <c r="D145" s="36" t="s">
        <v>63</v>
      </c>
      <c r="E145" s="36" t="s">
        <v>64</v>
      </c>
      <c r="F145" s="36" t="s">
        <v>183</v>
      </c>
      <c r="G145" s="36" t="s">
        <v>953</v>
      </c>
      <c r="H145" s="36" t="s">
        <v>6</v>
      </c>
      <c r="I145" s="38">
        <v>11.79</v>
      </c>
      <c r="J145" s="38">
        <f>I145*(1-IFERROR(VLOOKUP(H145,Rabat!$D$10:$E$32,2,FALSE),0))</f>
        <v>11.79</v>
      </c>
      <c r="K145" s="38">
        <v>0.03</v>
      </c>
      <c r="L145" s="36" t="s">
        <v>3133</v>
      </c>
      <c r="M145" s="36" t="s">
        <v>1659</v>
      </c>
      <c r="N145" s="36"/>
      <c r="O145" s="36" t="s">
        <v>1639</v>
      </c>
      <c r="P145" s="36" t="s">
        <v>70</v>
      </c>
      <c r="Q145" s="36">
        <v>100</v>
      </c>
      <c r="R145" s="36">
        <v>6000</v>
      </c>
      <c r="S145" s="36" t="s">
        <v>71</v>
      </c>
      <c r="T145" s="36" t="s">
        <v>1660</v>
      </c>
      <c r="U145" s="37" t="str">
        <f t="shared" si="2"/>
        <v>https://sklep.kobi.pl/produkt/led-sw-6w-e14-3000k-cb</v>
      </c>
      <c r="V145" s="36">
        <v>0.02</v>
      </c>
      <c r="W145" s="36">
        <v>2.5999999999999999E-2</v>
      </c>
      <c r="X145" s="36">
        <v>38</v>
      </c>
      <c r="Y145" s="36">
        <v>38</v>
      </c>
      <c r="Z145" s="36">
        <v>106</v>
      </c>
      <c r="AA145" s="36" t="s">
        <v>64</v>
      </c>
      <c r="AB145" s="36"/>
    </row>
    <row r="146" spans="1:28" s="28" customFormat="1" ht="15" x14ac:dyDescent="0.25">
      <c r="A146" s="36" t="s">
        <v>164</v>
      </c>
      <c r="B146" s="36" t="s">
        <v>165</v>
      </c>
      <c r="C146" s="36" t="s">
        <v>182</v>
      </c>
      <c r="D146" s="36" t="s">
        <v>63</v>
      </c>
      <c r="E146" s="36" t="s">
        <v>64</v>
      </c>
      <c r="F146" s="36" t="s">
        <v>422</v>
      </c>
      <c r="G146" s="36" t="s">
        <v>1147</v>
      </c>
      <c r="H146" s="36" t="s">
        <v>6</v>
      </c>
      <c r="I146" s="38">
        <v>11.79</v>
      </c>
      <c r="J146" s="38">
        <f>I146*(1-IFERROR(VLOOKUP(H146,Rabat!$D$10:$E$32,2,FALSE),0))</f>
        <v>11.79</v>
      </c>
      <c r="K146" s="38">
        <v>0.03</v>
      </c>
      <c r="L146" s="36" t="s">
        <v>3133</v>
      </c>
      <c r="M146" s="36" t="s">
        <v>2064</v>
      </c>
      <c r="N146" s="36"/>
      <c r="O146" s="36" t="s">
        <v>1639</v>
      </c>
      <c r="P146" s="36" t="s">
        <v>70</v>
      </c>
      <c r="Q146" s="36">
        <v>100</v>
      </c>
      <c r="R146" s="36">
        <v>6000</v>
      </c>
      <c r="S146" s="36" t="s">
        <v>71</v>
      </c>
      <c r="T146" s="36" t="s">
        <v>2065</v>
      </c>
      <c r="U146" s="37" t="str">
        <f t="shared" si="2"/>
        <v>https://sklep.kobi.pl/produkt/led-sw-6w-e14-4000k-nb</v>
      </c>
      <c r="V146" s="36">
        <v>0.02</v>
      </c>
      <c r="W146" s="36">
        <v>2.5999999999999999E-2</v>
      </c>
      <c r="X146" s="36">
        <v>38</v>
      </c>
      <c r="Y146" s="36">
        <v>38</v>
      </c>
      <c r="Z146" s="36">
        <v>106</v>
      </c>
      <c r="AA146" s="36" t="s">
        <v>64</v>
      </c>
      <c r="AB146" s="36"/>
    </row>
    <row r="147" spans="1:28" s="28" customFormat="1" ht="15" x14ac:dyDescent="0.25">
      <c r="A147" s="36" t="s">
        <v>164</v>
      </c>
      <c r="B147" s="36" t="s">
        <v>165</v>
      </c>
      <c r="C147" s="36" t="s">
        <v>182</v>
      </c>
      <c r="D147" s="36" t="s">
        <v>63</v>
      </c>
      <c r="E147" s="36" t="s">
        <v>64</v>
      </c>
      <c r="F147" s="36" t="s">
        <v>254</v>
      </c>
      <c r="G147" s="36" t="s">
        <v>998</v>
      </c>
      <c r="H147" s="36" t="s">
        <v>6</v>
      </c>
      <c r="I147" s="38">
        <v>11.79</v>
      </c>
      <c r="J147" s="38">
        <f>I147*(1-IFERROR(VLOOKUP(H147,Rabat!$D$10:$E$32,2,FALSE),0))</f>
        <v>11.79</v>
      </c>
      <c r="K147" s="38">
        <v>0.03</v>
      </c>
      <c r="L147" s="36" t="s">
        <v>3133</v>
      </c>
      <c r="M147" s="36" t="s">
        <v>1760</v>
      </c>
      <c r="N147" s="36"/>
      <c r="O147" s="36" t="s">
        <v>1639</v>
      </c>
      <c r="P147" s="36" t="s">
        <v>70</v>
      </c>
      <c r="Q147" s="36">
        <v>100</v>
      </c>
      <c r="R147" s="36">
        <v>6000</v>
      </c>
      <c r="S147" s="36" t="s">
        <v>71</v>
      </c>
      <c r="T147" s="36" t="s">
        <v>1761</v>
      </c>
      <c r="U147" s="37" t="str">
        <f t="shared" si="2"/>
        <v>https://sklep.kobi.pl/produkt/led-sw-6w-e14-6000k-zb</v>
      </c>
      <c r="V147" s="36">
        <v>0.02</v>
      </c>
      <c r="W147" s="36">
        <v>2.5999999999999999E-2</v>
      </c>
      <c r="X147" s="36">
        <v>38</v>
      </c>
      <c r="Y147" s="36">
        <v>38</v>
      </c>
      <c r="Z147" s="36">
        <v>106</v>
      </c>
      <c r="AA147" s="36" t="s">
        <v>64</v>
      </c>
      <c r="AB147" s="36"/>
    </row>
    <row r="148" spans="1:28" s="28" customFormat="1" ht="15" x14ac:dyDescent="0.25">
      <c r="A148" s="36" t="s">
        <v>164</v>
      </c>
      <c r="B148" s="36" t="s">
        <v>165</v>
      </c>
      <c r="C148" s="36" t="s">
        <v>182</v>
      </c>
      <c r="D148" s="36" t="s">
        <v>676</v>
      </c>
      <c r="E148" s="36" t="s">
        <v>64</v>
      </c>
      <c r="F148" s="36" t="s">
        <v>703</v>
      </c>
      <c r="G148" s="36" t="s">
        <v>1391</v>
      </c>
      <c r="H148" s="36" t="s">
        <v>6</v>
      </c>
      <c r="I148" s="38">
        <v>13.54</v>
      </c>
      <c r="J148" s="38">
        <f>I148*(1-IFERROR(VLOOKUP(H148,Rabat!$D$10:$E$32,2,FALSE),0))</f>
        <v>13.54</v>
      </c>
      <c r="K148" s="38">
        <v>0.03</v>
      </c>
      <c r="L148" s="36" t="s">
        <v>3133</v>
      </c>
      <c r="M148" s="36" t="s">
        <v>2556</v>
      </c>
      <c r="N148" s="36"/>
      <c r="O148" s="36" t="s">
        <v>1639</v>
      </c>
      <c r="P148" s="36" t="s">
        <v>70</v>
      </c>
      <c r="Q148" s="36">
        <v>100</v>
      </c>
      <c r="R148" s="36">
        <v>6000</v>
      </c>
      <c r="S148" s="36" t="s">
        <v>71</v>
      </c>
      <c r="T148" s="36" t="s">
        <v>2557</v>
      </c>
      <c r="U148" s="37" t="str">
        <f t="shared" si="2"/>
        <v>https://sklep.kobi.pl/produkt/led-sw-7w-e14-3000k-led2b</v>
      </c>
      <c r="V148" s="36">
        <v>0.02</v>
      </c>
      <c r="W148" s="36">
        <v>2.5000000000000001E-2</v>
      </c>
      <c r="X148" s="36">
        <v>45</v>
      </c>
      <c r="Y148" s="36">
        <v>85</v>
      </c>
      <c r="Z148" s="36">
        <v>45</v>
      </c>
      <c r="AA148" s="36" t="s">
        <v>64</v>
      </c>
      <c r="AB148" s="36"/>
    </row>
    <row r="149" spans="1:28" s="28" customFormat="1" ht="15" x14ac:dyDescent="0.25">
      <c r="A149" s="36" t="s">
        <v>164</v>
      </c>
      <c r="B149" s="36" t="s">
        <v>165</v>
      </c>
      <c r="C149" s="36" t="s">
        <v>182</v>
      </c>
      <c r="D149" s="36" t="s">
        <v>676</v>
      </c>
      <c r="E149" s="36" t="s">
        <v>64</v>
      </c>
      <c r="F149" s="36" t="s">
        <v>704</v>
      </c>
      <c r="G149" s="36" t="s">
        <v>1392</v>
      </c>
      <c r="H149" s="36" t="s">
        <v>6</v>
      </c>
      <c r="I149" s="38">
        <v>13.54</v>
      </c>
      <c r="J149" s="38">
        <f>I149*(1-IFERROR(VLOOKUP(H149,Rabat!$D$10:$E$32,2,FALSE),0))</f>
        <v>13.54</v>
      </c>
      <c r="K149" s="38">
        <v>0.03</v>
      </c>
      <c r="L149" s="36" t="s">
        <v>3133</v>
      </c>
      <c r="M149" s="36" t="s">
        <v>2558</v>
      </c>
      <c r="N149" s="36"/>
      <c r="O149" s="36" t="s">
        <v>1639</v>
      </c>
      <c r="P149" s="36" t="s">
        <v>70</v>
      </c>
      <c r="Q149" s="36">
        <v>100</v>
      </c>
      <c r="R149" s="36">
        <v>6000</v>
      </c>
      <c r="S149" s="36" t="s">
        <v>71</v>
      </c>
      <c r="T149" s="36" t="s">
        <v>2559</v>
      </c>
      <c r="U149" s="37" t="str">
        <f t="shared" si="2"/>
        <v>https://sklep.kobi.pl/produkt/led-sw-7w-e14-4000k-led2b</v>
      </c>
      <c r="V149" s="36">
        <v>0.02</v>
      </c>
      <c r="W149" s="36">
        <v>2.5000000000000001E-2</v>
      </c>
      <c r="X149" s="36">
        <v>45</v>
      </c>
      <c r="Y149" s="36">
        <v>85</v>
      </c>
      <c r="Z149" s="36">
        <v>45</v>
      </c>
      <c r="AA149" s="36" t="s">
        <v>64</v>
      </c>
      <c r="AB149" s="36"/>
    </row>
    <row r="150" spans="1:28" s="28" customFormat="1" ht="15" x14ac:dyDescent="0.25">
      <c r="A150" s="36" t="s">
        <v>164</v>
      </c>
      <c r="B150" s="36" t="s">
        <v>165</v>
      </c>
      <c r="C150" s="36" t="s">
        <v>182</v>
      </c>
      <c r="D150" s="36" t="s">
        <v>676</v>
      </c>
      <c r="E150" s="36" t="s">
        <v>64</v>
      </c>
      <c r="F150" s="36" t="s">
        <v>875</v>
      </c>
      <c r="G150" s="36" t="s">
        <v>1549</v>
      </c>
      <c r="H150" s="36" t="s">
        <v>6</v>
      </c>
      <c r="I150" s="38">
        <v>13.54</v>
      </c>
      <c r="J150" s="38">
        <f>I150*(1-IFERROR(VLOOKUP(H150,Rabat!$D$10:$E$32,2,FALSE),0))</f>
        <v>13.54</v>
      </c>
      <c r="K150" s="38">
        <v>0.03</v>
      </c>
      <c r="L150" s="36" t="s">
        <v>3133</v>
      </c>
      <c r="M150" s="36" t="s">
        <v>2875</v>
      </c>
      <c r="N150" s="36"/>
      <c r="O150" s="36" t="s">
        <v>1639</v>
      </c>
      <c r="P150" s="36" t="s">
        <v>70</v>
      </c>
      <c r="Q150" s="36">
        <v>100</v>
      </c>
      <c r="R150" s="36">
        <v>6000</v>
      </c>
      <c r="S150" s="36" t="s">
        <v>71</v>
      </c>
      <c r="T150" s="36" t="s">
        <v>2876</v>
      </c>
      <c r="U150" s="37" t="str">
        <f t="shared" si="2"/>
        <v>https://sklep.kobi.pl/produkt/led-sw-7w-e14-6000k-led2b</v>
      </c>
      <c r="V150" s="36">
        <v>0.02</v>
      </c>
      <c r="W150" s="36">
        <v>2.5000000000000001E-2</v>
      </c>
      <c r="X150" s="36">
        <v>45</v>
      </c>
      <c r="Y150" s="36">
        <v>85</v>
      </c>
      <c r="Z150" s="36">
        <v>45</v>
      </c>
      <c r="AA150" s="36" t="s">
        <v>64</v>
      </c>
      <c r="AB150" s="36"/>
    </row>
    <row r="151" spans="1:28" s="28" customFormat="1" ht="15" x14ac:dyDescent="0.25">
      <c r="A151" s="36" t="s">
        <v>164</v>
      </c>
      <c r="B151" s="36" t="s">
        <v>165</v>
      </c>
      <c r="C151" s="36" t="s">
        <v>182</v>
      </c>
      <c r="D151" s="36" t="s">
        <v>187</v>
      </c>
      <c r="E151" s="36" t="s">
        <v>118</v>
      </c>
      <c r="F151" s="36" t="s">
        <v>771</v>
      </c>
      <c r="G151" s="36" t="s">
        <v>1456</v>
      </c>
      <c r="H151" s="36" t="s">
        <v>6</v>
      </c>
      <c r="I151" s="38">
        <v>31.5</v>
      </c>
      <c r="J151" s="38">
        <f>I151*(1-IFERROR(VLOOKUP(H151,Rabat!$D$10:$E$32,2,FALSE),0))</f>
        <v>31.5</v>
      </c>
      <c r="K151" s="38">
        <v>7.0000000000000007E-2</v>
      </c>
      <c r="L151" s="36" t="s">
        <v>3131</v>
      </c>
      <c r="M151" s="36" t="s">
        <v>2687</v>
      </c>
      <c r="N151" s="36"/>
      <c r="O151" s="36" t="s">
        <v>1639</v>
      </c>
      <c r="P151" s="36" t="s">
        <v>70</v>
      </c>
      <c r="Q151" s="36">
        <v>100</v>
      </c>
      <c r="R151" s="36">
        <v>0</v>
      </c>
      <c r="S151" s="36" t="s">
        <v>71</v>
      </c>
      <c r="T151" s="36" t="s">
        <v>2688</v>
      </c>
      <c r="U151" s="37" t="str">
        <f t="shared" si="2"/>
        <v>https://sklep.kobi.pl/produkt/led-sw-8w-e14-3000k-premium-dim</v>
      </c>
      <c r="V151" s="36">
        <v>0.05</v>
      </c>
      <c r="W151" s="36">
        <v>6.4000000000000001E-2</v>
      </c>
      <c r="X151" s="36">
        <v>45</v>
      </c>
      <c r="Y151" s="36">
        <v>125</v>
      </c>
      <c r="Z151" s="36">
        <v>45</v>
      </c>
      <c r="AA151" s="36" t="s">
        <v>64</v>
      </c>
      <c r="AB151" s="36"/>
    </row>
    <row r="152" spans="1:28" s="28" customFormat="1" ht="15" x14ac:dyDescent="0.25">
      <c r="A152" s="36" t="s">
        <v>164</v>
      </c>
      <c r="B152" s="36" t="s">
        <v>165</v>
      </c>
      <c r="C152" s="36" t="s">
        <v>182</v>
      </c>
      <c r="D152" s="36" t="s">
        <v>187</v>
      </c>
      <c r="E152" s="36" t="s">
        <v>118</v>
      </c>
      <c r="F152" s="36" t="s">
        <v>772</v>
      </c>
      <c r="G152" s="36" t="s">
        <v>1457</v>
      </c>
      <c r="H152" s="36" t="s">
        <v>6</v>
      </c>
      <c r="I152" s="38">
        <v>31.5</v>
      </c>
      <c r="J152" s="38">
        <f>I152*(1-IFERROR(VLOOKUP(H152,Rabat!$D$10:$E$32,2,FALSE),0))</f>
        <v>31.5</v>
      </c>
      <c r="K152" s="38">
        <v>7.0000000000000007E-2</v>
      </c>
      <c r="L152" s="36" t="s">
        <v>3131</v>
      </c>
      <c r="M152" s="36" t="s">
        <v>2689</v>
      </c>
      <c r="N152" s="36"/>
      <c r="O152" s="36" t="s">
        <v>1639</v>
      </c>
      <c r="P152" s="36" t="s">
        <v>70</v>
      </c>
      <c r="Q152" s="36">
        <v>100</v>
      </c>
      <c r="R152" s="36">
        <v>0</v>
      </c>
      <c r="S152" s="36" t="s">
        <v>71</v>
      </c>
      <c r="T152" s="36" t="s">
        <v>2690</v>
      </c>
      <c r="U152" s="37" t="str">
        <f t="shared" si="2"/>
        <v>https://sklep.kobi.pl/produkt/led-sw-8w-e14-4000k-premium-dim</v>
      </c>
      <c r="V152" s="36">
        <v>0.05</v>
      </c>
      <c r="W152" s="36">
        <v>6.4000000000000001E-2</v>
      </c>
      <c r="X152" s="36">
        <v>45</v>
      </c>
      <c r="Y152" s="36">
        <v>125</v>
      </c>
      <c r="Z152" s="36">
        <v>45</v>
      </c>
      <c r="AA152" s="36" t="s">
        <v>64</v>
      </c>
      <c r="AB152" s="36"/>
    </row>
    <row r="153" spans="1:28" s="28" customFormat="1" ht="15" x14ac:dyDescent="0.25">
      <c r="A153" s="36" t="s">
        <v>164</v>
      </c>
      <c r="B153" s="36" t="s">
        <v>165</v>
      </c>
      <c r="C153" s="36" t="s">
        <v>182</v>
      </c>
      <c r="D153" s="36" t="s">
        <v>187</v>
      </c>
      <c r="E153" s="36" t="s">
        <v>64</v>
      </c>
      <c r="F153" s="36" t="s">
        <v>549</v>
      </c>
      <c r="G153" s="36" t="s">
        <v>1254</v>
      </c>
      <c r="H153" s="36" t="s">
        <v>6</v>
      </c>
      <c r="I153" s="38">
        <v>19.3</v>
      </c>
      <c r="J153" s="38">
        <f>I153*(1-IFERROR(VLOOKUP(H153,Rabat!$D$10:$E$32,2,FALSE),0))</f>
        <v>19.3</v>
      </c>
      <c r="K153" s="38">
        <v>7.0000000000000007E-2</v>
      </c>
      <c r="L153" s="36" t="s">
        <v>3131</v>
      </c>
      <c r="M153" s="36" t="s">
        <v>2280</v>
      </c>
      <c r="N153" s="36"/>
      <c r="O153" s="36" t="s">
        <v>1639</v>
      </c>
      <c r="P153" s="36" t="s">
        <v>70</v>
      </c>
      <c r="Q153" s="36">
        <v>100</v>
      </c>
      <c r="R153" s="36">
        <v>3600</v>
      </c>
      <c r="S153" s="36" t="s">
        <v>71</v>
      </c>
      <c r="T153" s="36" t="s">
        <v>2281</v>
      </c>
      <c r="U153" s="37" t="str">
        <f t="shared" si="2"/>
        <v>https://sklep.kobi.pl/produkt/led-sw-9w-e14-3000k-cb-premium</v>
      </c>
      <c r="V153" s="36">
        <v>0.05</v>
      </c>
      <c r="W153" s="36">
        <v>6.3E-2</v>
      </c>
      <c r="X153" s="36">
        <v>46</v>
      </c>
      <c r="Y153" s="36">
        <v>46</v>
      </c>
      <c r="Z153" s="36">
        <v>125</v>
      </c>
      <c r="AA153" s="36" t="s">
        <v>64</v>
      </c>
      <c r="AB153" s="36"/>
    </row>
    <row r="154" spans="1:28" s="28" customFormat="1" ht="15" x14ac:dyDescent="0.25">
      <c r="A154" s="36" t="s">
        <v>164</v>
      </c>
      <c r="B154" s="36" t="s">
        <v>165</v>
      </c>
      <c r="C154" s="36" t="s">
        <v>182</v>
      </c>
      <c r="D154" s="36" t="s">
        <v>187</v>
      </c>
      <c r="E154" s="36" t="s">
        <v>64</v>
      </c>
      <c r="F154" s="36" t="s">
        <v>550</v>
      </c>
      <c r="G154" s="36" t="s">
        <v>1255</v>
      </c>
      <c r="H154" s="36" t="s">
        <v>6</v>
      </c>
      <c r="I154" s="38">
        <v>19.3</v>
      </c>
      <c r="J154" s="38">
        <f>I154*(1-IFERROR(VLOOKUP(H154,Rabat!$D$10:$E$32,2,FALSE),0))</f>
        <v>19.3</v>
      </c>
      <c r="K154" s="38">
        <v>7.0000000000000007E-2</v>
      </c>
      <c r="L154" s="36" t="s">
        <v>3131</v>
      </c>
      <c r="M154" s="36" t="s">
        <v>2282</v>
      </c>
      <c r="N154" s="36"/>
      <c r="O154" s="36" t="s">
        <v>1639</v>
      </c>
      <c r="P154" s="36" t="s">
        <v>70</v>
      </c>
      <c r="Q154" s="36">
        <v>100</v>
      </c>
      <c r="R154" s="36">
        <v>3600</v>
      </c>
      <c r="S154" s="36" t="s">
        <v>71</v>
      </c>
      <c r="T154" s="36" t="s">
        <v>2283</v>
      </c>
      <c r="U154" s="37" t="str">
        <f t="shared" si="2"/>
        <v>https://sklep.kobi.pl/produkt/led-sw-9w-e14-4000k-nb-premium</v>
      </c>
      <c r="V154" s="36">
        <v>0.05</v>
      </c>
      <c r="W154" s="36">
        <v>6.3E-2</v>
      </c>
      <c r="X154" s="36">
        <v>45</v>
      </c>
      <c r="Y154" s="36">
        <v>47</v>
      </c>
      <c r="Z154" s="36">
        <v>125</v>
      </c>
      <c r="AA154" s="36" t="s">
        <v>64</v>
      </c>
      <c r="AB154" s="36"/>
    </row>
    <row r="155" spans="1:28" s="28" customFormat="1" ht="15" x14ac:dyDescent="0.25">
      <c r="A155" s="36" t="s">
        <v>164</v>
      </c>
      <c r="B155" s="36" t="s">
        <v>165</v>
      </c>
      <c r="C155" s="36" t="s">
        <v>182</v>
      </c>
      <c r="D155" s="36" t="s">
        <v>187</v>
      </c>
      <c r="E155" s="36" t="s">
        <v>64</v>
      </c>
      <c r="F155" s="36" t="s">
        <v>588</v>
      </c>
      <c r="G155" s="36" t="s">
        <v>1293</v>
      </c>
      <c r="H155" s="36" t="s">
        <v>6</v>
      </c>
      <c r="I155" s="38">
        <v>19.3</v>
      </c>
      <c r="J155" s="38">
        <f>I155*(1-IFERROR(VLOOKUP(H155,Rabat!$D$10:$E$32,2,FALSE),0))</f>
        <v>19.3</v>
      </c>
      <c r="K155" s="38">
        <v>7.0000000000000007E-2</v>
      </c>
      <c r="L155" s="36" t="s">
        <v>3131</v>
      </c>
      <c r="M155" s="36" t="s">
        <v>2359</v>
      </c>
      <c r="N155" s="36"/>
      <c r="O155" s="36" t="s">
        <v>1639</v>
      </c>
      <c r="P155" s="36" t="s">
        <v>70</v>
      </c>
      <c r="Q155" s="36">
        <v>100</v>
      </c>
      <c r="R155" s="36">
        <v>3600</v>
      </c>
      <c r="S155" s="36" t="s">
        <v>71</v>
      </c>
      <c r="T155" s="36" t="s">
        <v>2360</v>
      </c>
      <c r="U155" s="37" t="str">
        <f t="shared" si="2"/>
        <v>https://sklep.kobi.pl/produkt/led-sw-9w-e14-6000k-zb-premium</v>
      </c>
      <c r="V155" s="36">
        <v>0.05</v>
      </c>
      <c r="W155" s="36">
        <v>6.3E-2</v>
      </c>
      <c r="X155" s="36">
        <v>50</v>
      </c>
      <c r="Y155" s="36">
        <v>125</v>
      </c>
      <c r="Z155" s="36">
        <v>45</v>
      </c>
      <c r="AA155" s="36" t="s">
        <v>64</v>
      </c>
      <c r="AB155" s="36"/>
    </row>
    <row r="156" spans="1:28" s="28" customFormat="1" ht="15" x14ac:dyDescent="0.25">
      <c r="A156" s="36" t="s">
        <v>164</v>
      </c>
      <c r="B156" s="36" t="s">
        <v>165</v>
      </c>
      <c r="C156" s="36" t="s">
        <v>184</v>
      </c>
      <c r="D156" s="36" t="s">
        <v>63</v>
      </c>
      <c r="E156" s="36" t="s">
        <v>64</v>
      </c>
      <c r="F156" s="36" t="s">
        <v>514</v>
      </c>
      <c r="G156" s="36" t="s">
        <v>1226</v>
      </c>
      <c r="H156" s="36" t="s">
        <v>6</v>
      </c>
      <c r="I156" s="38">
        <v>10.44</v>
      </c>
      <c r="J156" s="38">
        <f>I156*(1-IFERROR(VLOOKUP(H156,Rabat!$D$10:$E$32,2,FALSE),0))</f>
        <v>10.44</v>
      </c>
      <c r="K156" s="38">
        <v>0.04</v>
      </c>
      <c r="L156" s="36" t="s">
        <v>3131</v>
      </c>
      <c r="M156" s="36" t="s">
        <v>2221</v>
      </c>
      <c r="N156" s="36"/>
      <c r="O156" s="36" t="s">
        <v>1639</v>
      </c>
      <c r="P156" s="36" t="s">
        <v>70</v>
      </c>
      <c r="Q156" s="36">
        <v>100</v>
      </c>
      <c r="R156" s="36">
        <v>0</v>
      </c>
      <c r="S156" s="36" t="s">
        <v>71</v>
      </c>
      <c r="T156" s="36" t="s">
        <v>2222</v>
      </c>
      <c r="U156" s="37" t="str">
        <f t="shared" si="2"/>
        <v>https://sklep.kobi.pl/produkt/led-sw-45w-e27-3000k-cb</v>
      </c>
      <c r="V156" s="36">
        <v>0.03</v>
      </c>
      <c r="W156" s="36">
        <v>3.1E-2</v>
      </c>
      <c r="X156" s="36">
        <v>39</v>
      </c>
      <c r="Y156" s="36">
        <v>39</v>
      </c>
      <c r="Z156" s="36">
        <v>108</v>
      </c>
      <c r="AA156" s="36" t="s">
        <v>64</v>
      </c>
      <c r="AB156" s="36"/>
    </row>
    <row r="157" spans="1:28" s="28" customFormat="1" ht="15" x14ac:dyDescent="0.25">
      <c r="A157" s="36" t="s">
        <v>164</v>
      </c>
      <c r="B157" s="36" t="s">
        <v>165</v>
      </c>
      <c r="C157" s="36" t="s">
        <v>184</v>
      </c>
      <c r="D157" s="36" t="s">
        <v>63</v>
      </c>
      <c r="E157" s="36" t="s">
        <v>64</v>
      </c>
      <c r="F157" s="36" t="s">
        <v>185</v>
      </c>
      <c r="G157" s="36" t="s">
        <v>954</v>
      </c>
      <c r="H157" s="36" t="s">
        <v>6</v>
      </c>
      <c r="I157" s="38">
        <v>11.79</v>
      </c>
      <c r="J157" s="38">
        <f>I157*(1-IFERROR(VLOOKUP(H157,Rabat!$D$10:$E$32,2,FALSE),0))</f>
        <v>11.79</v>
      </c>
      <c r="K157" s="38">
        <v>0.04</v>
      </c>
      <c r="L157" s="36" t="s">
        <v>3133</v>
      </c>
      <c r="M157" s="36" t="s">
        <v>1661</v>
      </c>
      <c r="N157" s="36"/>
      <c r="O157" s="36" t="s">
        <v>1639</v>
      </c>
      <c r="P157" s="36" t="s">
        <v>70</v>
      </c>
      <c r="Q157" s="36">
        <v>100</v>
      </c>
      <c r="R157" s="36">
        <v>0</v>
      </c>
      <c r="S157" s="36" t="s">
        <v>71</v>
      </c>
      <c r="T157" s="36" t="s">
        <v>1662</v>
      </c>
      <c r="U157" s="37" t="str">
        <f t="shared" si="2"/>
        <v>https://sklep.kobi.pl/produkt/led-sw-6w-e27-3000k-cb</v>
      </c>
      <c r="V157" s="36">
        <v>1.7999999999999999E-2</v>
      </c>
      <c r="W157" s="36">
        <v>2.9000000000000001E-2</v>
      </c>
      <c r="X157" s="36">
        <v>40</v>
      </c>
      <c r="Y157" s="36">
        <v>38</v>
      </c>
      <c r="Z157" s="36">
        <v>106</v>
      </c>
      <c r="AA157" s="36" t="s">
        <v>64</v>
      </c>
      <c r="AB157" s="36"/>
    </row>
    <row r="158" spans="1:28" s="28" customFormat="1" ht="15" x14ac:dyDescent="0.25">
      <c r="A158" s="36" t="s">
        <v>164</v>
      </c>
      <c r="B158" s="36" t="s">
        <v>165</v>
      </c>
      <c r="C158" s="36" t="s">
        <v>184</v>
      </c>
      <c r="D158" s="36" t="s">
        <v>63</v>
      </c>
      <c r="E158" s="36" t="s">
        <v>64</v>
      </c>
      <c r="F158" s="36" t="s">
        <v>423</v>
      </c>
      <c r="G158" s="36" t="s">
        <v>1148</v>
      </c>
      <c r="H158" s="36" t="s">
        <v>6</v>
      </c>
      <c r="I158" s="38">
        <v>11.79</v>
      </c>
      <c r="J158" s="38">
        <f>I158*(1-IFERROR(VLOOKUP(H158,Rabat!$D$10:$E$32,2,FALSE),0))</f>
        <v>11.79</v>
      </c>
      <c r="K158" s="38">
        <v>0.04</v>
      </c>
      <c r="L158" s="36" t="s">
        <v>3133</v>
      </c>
      <c r="M158" s="36" t="s">
        <v>2066</v>
      </c>
      <c r="N158" s="36"/>
      <c r="O158" s="36" t="s">
        <v>1639</v>
      </c>
      <c r="P158" s="36" t="s">
        <v>70</v>
      </c>
      <c r="Q158" s="36">
        <v>100</v>
      </c>
      <c r="R158" s="36">
        <v>0</v>
      </c>
      <c r="S158" s="36" t="s">
        <v>71</v>
      </c>
      <c r="T158" s="36" t="s">
        <v>2067</v>
      </c>
      <c r="U158" s="37" t="str">
        <f t="shared" si="2"/>
        <v>https://sklep.kobi.pl/produkt/led-sw-6w-e27-4000k-nb</v>
      </c>
      <c r="V158" s="36">
        <v>1.7999999999999999E-2</v>
      </c>
      <c r="W158" s="36">
        <v>2.9000000000000001E-2</v>
      </c>
      <c r="X158" s="36">
        <v>38</v>
      </c>
      <c r="Y158" s="36">
        <v>38</v>
      </c>
      <c r="Z158" s="36">
        <v>106</v>
      </c>
      <c r="AA158" s="36" t="s">
        <v>64</v>
      </c>
      <c r="AB158" s="36"/>
    </row>
    <row r="159" spans="1:28" s="28" customFormat="1" ht="15" x14ac:dyDescent="0.25">
      <c r="A159" s="36" t="s">
        <v>164</v>
      </c>
      <c r="B159" s="36" t="s">
        <v>165</v>
      </c>
      <c r="C159" s="36" t="s">
        <v>184</v>
      </c>
      <c r="D159" s="36" t="s">
        <v>63</v>
      </c>
      <c r="E159" s="36" t="s">
        <v>64</v>
      </c>
      <c r="F159" s="36" t="s">
        <v>255</v>
      </c>
      <c r="G159" s="36" t="s">
        <v>999</v>
      </c>
      <c r="H159" s="36" t="s">
        <v>6</v>
      </c>
      <c r="I159" s="38">
        <v>11.79</v>
      </c>
      <c r="J159" s="38">
        <f>I159*(1-IFERROR(VLOOKUP(H159,Rabat!$D$10:$E$32,2,FALSE),0))</f>
        <v>11.79</v>
      </c>
      <c r="K159" s="38">
        <v>0.04</v>
      </c>
      <c r="L159" s="36" t="s">
        <v>3133</v>
      </c>
      <c r="M159" s="36" t="s">
        <v>1762</v>
      </c>
      <c r="N159" s="36"/>
      <c r="O159" s="36" t="s">
        <v>1639</v>
      </c>
      <c r="P159" s="36" t="s">
        <v>70</v>
      </c>
      <c r="Q159" s="36">
        <v>100</v>
      </c>
      <c r="R159" s="36">
        <v>0</v>
      </c>
      <c r="S159" s="36" t="s">
        <v>71</v>
      </c>
      <c r="T159" s="36" t="s">
        <v>1763</v>
      </c>
      <c r="U159" s="37" t="str">
        <f t="shared" si="2"/>
        <v>https://sklep.kobi.pl/produkt/led-sw-6w-e27-6000k-zb</v>
      </c>
      <c r="V159" s="36">
        <v>1.7999999999999999E-2</v>
      </c>
      <c r="W159" s="36">
        <v>2.9000000000000001E-2</v>
      </c>
      <c r="X159" s="36">
        <v>38</v>
      </c>
      <c r="Y159" s="36">
        <v>38</v>
      </c>
      <c r="Z159" s="36">
        <v>106</v>
      </c>
      <c r="AA159" s="36" t="s">
        <v>64</v>
      </c>
      <c r="AB159" s="36"/>
    </row>
    <row r="160" spans="1:28" s="28" customFormat="1" ht="15" x14ac:dyDescent="0.25">
      <c r="A160" s="36" t="s">
        <v>164</v>
      </c>
      <c r="B160" s="36" t="s">
        <v>165</v>
      </c>
      <c r="C160" s="36" t="s">
        <v>184</v>
      </c>
      <c r="D160" s="36" t="s">
        <v>676</v>
      </c>
      <c r="E160" s="36" t="s">
        <v>64</v>
      </c>
      <c r="F160" s="36" t="s">
        <v>705</v>
      </c>
      <c r="G160" s="36" t="s">
        <v>1393</v>
      </c>
      <c r="H160" s="36" t="s">
        <v>6</v>
      </c>
      <c r="I160" s="38">
        <v>13.54</v>
      </c>
      <c r="J160" s="38">
        <f>I160*(1-IFERROR(VLOOKUP(H160,Rabat!$D$10:$E$32,2,FALSE),0))</f>
        <v>13.54</v>
      </c>
      <c r="K160" s="38">
        <v>0.04</v>
      </c>
      <c r="L160" s="36" t="s">
        <v>3133</v>
      </c>
      <c r="M160" s="36" t="s">
        <v>2560</v>
      </c>
      <c r="N160" s="36"/>
      <c r="O160" s="36" t="s">
        <v>1639</v>
      </c>
      <c r="P160" s="36" t="s">
        <v>70</v>
      </c>
      <c r="Q160" s="36">
        <v>100</v>
      </c>
      <c r="R160" s="36">
        <v>6000</v>
      </c>
      <c r="S160" s="36" t="s">
        <v>71</v>
      </c>
      <c r="T160" s="36" t="s">
        <v>2561</v>
      </c>
      <c r="U160" s="37" t="str">
        <f t="shared" si="2"/>
        <v>https://sklep.kobi.pl/produkt/led-sw-7w-e27-3000k-led2b</v>
      </c>
      <c r="V160" s="36">
        <v>0.02</v>
      </c>
      <c r="W160" s="36">
        <v>2.9000000000000001E-2</v>
      </c>
      <c r="X160" s="36">
        <v>45</v>
      </c>
      <c r="Y160" s="36">
        <v>85</v>
      </c>
      <c r="Z160" s="36">
        <v>45</v>
      </c>
      <c r="AA160" s="36" t="s">
        <v>64</v>
      </c>
      <c r="AB160" s="36"/>
    </row>
    <row r="161" spans="1:28" s="28" customFormat="1" ht="15" x14ac:dyDescent="0.25">
      <c r="A161" s="36" t="s">
        <v>164</v>
      </c>
      <c r="B161" s="36" t="s">
        <v>165</v>
      </c>
      <c r="C161" s="36" t="s">
        <v>184</v>
      </c>
      <c r="D161" s="36" t="s">
        <v>676</v>
      </c>
      <c r="E161" s="36" t="s">
        <v>64</v>
      </c>
      <c r="F161" s="36" t="s">
        <v>706</v>
      </c>
      <c r="G161" s="36" t="s">
        <v>1394</v>
      </c>
      <c r="H161" s="36" t="s">
        <v>6</v>
      </c>
      <c r="I161" s="38">
        <v>13.54</v>
      </c>
      <c r="J161" s="38">
        <f>I161*(1-IFERROR(VLOOKUP(H161,Rabat!$D$10:$E$32,2,FALSE),0))</f>
        <v>13.54</v>
      </c>
      <c r="K161" s="38">
        <v>0.04</v>
      </c>
      <c r="L161" s="36" t="s">
        <v>3133</v>
      </c>
      <c r="M161" s="36" t="s">
        <v>2562</v>
      </c>
      <c r="N161" s="36"/>
      <c r="O161" s="36" t="s">
        <v>1639</v>
      </c>
      <c r="P161" s="36" t="s">
        <v>70</v>
      </c>
      <c r="Q161" s="36">
        <v>100</v>
      </c>
      <c r="R161" s="36">
        <v>6000</v>
      </c>
      <c r="S161" s="36" t="s">
        <v>71</v>
      </c>
      <c r="T161" s="36" t="s">
        <v>2563</v>
      </c>
      <c r="U161" s="37" t="str">
        <f t="shared" si="2"/>
        <v>https://sklep.kobi.pl/produkt/led-sw-7w-e27-4000k-led2b</v>
      </c>
      <c r="V161" s="36">
        <v>0.02</v>
      </c>
      <c r="W161" s="36">
        <v>2.9000000000000001E-2</v>
      </c>
      <c r="X161" s="36">
        <v>45</v>
      </c>
      <c r="Y161" s="36">
        <v>85</v>
      </c>
      <c r="Z161" s="36">
        <v>45</v>
      </c>
      <c r="AA161" s="36" t="s">
        <v>64</v>
      </c>
      <c r="AB161" s="36"/>
    </row>
    <row r="162" spans="1:28" s="28" customFormat="1" ht="15" x14ac:dyDescent="0.25">
      <c r="A162" s="36" t="s">
        <v>164</v>
      </c>
      <c r="B162" s="36" t="s">
        <v>165</v>
      </c>
      <c r="C162" s="36" t="s">
        <v>184</v>
      </c>
      <c r="D162" s="36" t="s">
        <v>676</v>
      </c>
      <c r="E162" s="36" t="s">
        <v>64</v>
      </c>
      <c r="F162" s="36" t="s">
        <v>876</v>
      </c>
      <c r="G162" s="36" t="s">
        <v>1550</v>
      </c>
      <c r="H162" s="36" t="s">
        <v>6</v>
      </c>
      <c r="I162" s="38">
        <v>13.54</v>
      </c>
      <c r="J162" s="38">
        <f>I162*(1-IFERROR(VLOOKUP(H162,Rabat!$D$10:$E$32,2,FALSE),0))</f>
        <v>13.54</v>
      </c>
      <c r="K162" s="38">
        <v>0.04</v>
      </c>
      <c r="L162" s="36" t="s">
        <v>3133</v>
      </c>
      <c r="M162" s="36" t="s">
        <v>2877</v>
      </c>
      <c r="N162" s="36"/>
      <c r="O162" s="36" t="s">
        <v>1639</v>
      </c>
      <c r="P162" s="36" t="s">
        <v>70</v>
      </c>
      <c r="Q162" s="36">
        <v>100</v>
      </c>
      <c r="R162" s="36">
        <v>6000</v>
      </c>
      <c r="S162" s="36" t="s">
        <v>71</v>
      </c>
      <c r="T162" s="36" t="s">
        <v>2878</v>
      </c>
      <c r="U162" s="37" t="str">
        <f t="shared" si="2"/>
        <v>https://sklep.kobi.pl/produkt/led-sw-7w-e27-6000k-led2b</v>
      </c>
      <c r="V162" s="36">
        <v>0.02</v>
      </c>
      <c r="W162" s="36">
        <v>2.9000000000000001E-2</v>
      </c>
      <c r="X162" s="36">
        <v>45</v>
      </c>
      <c r="Y162" s="36">
        <v>85</v>
      </c>
      <c r="Z162" s="36">
        <v>45</v>
      </c>
      <c r="AA162" s="36" t="s">
        <v>64</v>
      </c>
      <c r="AB162" s="36"/>
    </row>
    <row r="163" spans="1:28" s="28" customFormat="1" ht="15" x14ac:dyDescent="0.25">
      <c r="A163" s="36" t="s">
        <v>164</v>
      </c>
      <c r="B163" s="36" t="s">
        <v>165</v>
      </c>
      <c r="C163" s="36" t="s">
        <v>184</v>
      </c>
      <c r="D163" s="36" t="s">
        <v>187</v>
      </c>
      <c r="E163" s="36" t="s">
        <v>64</v>
      </c>
      <c r="F163" s="36" t="s">
        <v>579</v>
      </c>
      <c r="G163" s="36" t="s">
        <v>1284</v>
      </c>
      <c r="H163" s="36" t="s">
        <v>6</v>
      </c>
      <c r="I163" s="38">
        <v>19.3</v>
      </c>
      <c r="J163" s="38">
        <f>I163*(1-IFERROR(VLOOKUP(H163,Rabat!$D$10:$E$32,2,FALSE),0))</f>
        <v>19.3</v>
      </c>
      <c r="K163" s="38">
        <v>0.08</v>
      </c>
      <c r="L163" s="36" t="s">
        <v>3131</v>
      </c>
      <c r="M163" s="36" t="s">
        <v>2340</v>
      </c>
      <c r="N163" s="36"/>
      <c r="O163" s="36" t="s">
        <v>1639</v>
      </c>
      <c r="P163" s="36" t="s">
        <v>70</v>
      </c>
      <c r="Q163" s="36">
        <v>100</v>
      </c>
      <c r="R163" s="36">
        <v>3600</v>
      </c>
      <c r="S163" s="36" t="s">
        <v>71</v>
      </c>
      <c r="T163" s="36" t="s">
        <v>2341</v>
      </c>
      <c r="U163" s="37" t="str">
        <f t="shared" si="2"/>
        <v>https://sklep.kobi.pl/produkt/led-sw-9w-e27-3000k-cb-premium</v>
      </c>
      <c r="V163" s="36">
        <v>0.06</v>
      </c>
      <c r="W163" s="36">
        <v>6.8000000000000005E-2</v>
      </c>
      <c r="X163" s="36">
        <v>50</v>
      </c>
      <c r="Y163" s="36">
        <v>125</v>
      </c>
      <c r="Z163" s="36">
        <v>45</v>
      </c>
      <c r="AA163" s="36" t="s">
        <v>64</v>
      </c>
      <c r="AB163" s="36"/>
    </row>
    <row r="164" spans="1:28" s="28" customFormat="1" ht="15" x14ac:dyDescent="0.25">
      <c r="A164" s="36" t="s">
        <v>164</v>
      </c>
      <c r="B164" s="36" t="s">
        <v>165</v>
      </c>
      <c r="C164" s="36" t="s">
        <v>184</v>
      </c>
      <c r="D164" s="36" t="s">
        <v>187</v>
      </c>
      <c r="E164" s="36" t="s">
        <v>64</v>
      </c>
      <c r="F164" s="36" t="s">
        <v>580</v>
      </c>
      <c r="G164" s="36" t="s">
        <v>1285</v>
      </c>
      <c r="H164" s="36" t="s">
        <v>6</v>
      </c>
      <c r="I164" s="38">
        <v>19.3</v>
      </c>
      <c r="J164" s="38">
        <f>I164*(1-IFERROR(VLOOKUP(H164,Rabat!$D$10:$E$32,2,FALSE),0))</f>
        <v>19.3</v>
      </c>
      <c r="K164" s="38">
        <v>0.08</v>
      </c>
      <c r="L164" s="36" t="s">
        <v>3131</v>
      </c>
      <c r="M164" s="36" t="s">
        <v>2342</v>
      </c>
      <c r="N164" s="36"/>
      <c r="O164" s="36" t="s">
        <v>1639</v>
      </c>
      <c r="P164" s="36" t="s">
        <v>70</v>
      </c>
      <c r="Q164" s="36">
        <v>100</v>
      </c>
      <c r="R164" s="36">
        <v>3600</v>
      </c>
      <c r="S164" s="36" t="s">
        <v>71</v>
      </c>
      <c r="T164" s="36" t="s">
        <v>2343</v>
      </c>
      <c r="U164" s="37" t="str">
        <f t="shared" si="2"/>
        <v>https://sklep.kobi.pl/produkt/led-sw-9w-e27-4000k-nb-premium</v>
      </c>
      <c r="V164" s="36">
        <v>0.06</v>
      </c>
      <c r="W164" s="36">
        <v>6.8000000000000005E-2</v>
      </c>
      <c r="X164" s="36">
        <v>50</v>
      </c>
      <c r="Y164" s="36">
        <v>125</v>
      </c>
      <c r="Z164" s="36">
        <v>45</v>
      </c>
      <c r="AA164" s="36" t="s">
        <v>64</v>
      </c>
      <c r="AB164" s="36"/>
    </row>
    <row r="165" spans="1:28" s="28" customFormat="1" ht="15" x14ac:dyDescent="0.25">
      <c r="A165" s="36" t="s">
        <v>164</v>
      </c>
      <c r="B165" s="36" t="s">
        <v>165</v>
      </c>
      <c r="C165" s="36" t="s">
        <v>184</v>
      </c>
      <c r="D165" s="36" t="s">
        <v>187</v>
      </c>
      <c r="E165" s="36" t="s">
        <v>64</v>
      </c>
      <c r="F165" s="36" t="s">
        <v>589</v>
      </c>
      <c r="G165" s="36" t="s">
        <v>1294</v>
      </c>
      <c r="H165" s="36" t="s">
        <v>6</v>
      </c>
      <c r="I165" s="38">
        <v>19.3</v>
      </c>
      <c r="J165" s="38">
        <f>I165*(1-IFERROR(VLOOKUP(H165,Rabat!$D$10:$E$32,2,FALSE),0))</f>
        <v>19.3</v>
      </c>
      <c r="K165" s="38">
        <v>0.08</v>
      </c>
      <c r="L165" s="36" t="s">
        <v>3131</v>
      </c>
      <c r="M165" s="36" t="s">
        <v>2361</v>
      </c>
      <c r="N165" s="36"/>
      <c r="O165" s="36" t="s">
        <v>1639</v>
      </c>
      <c r="P165" s="36" t="s">
        <v>70</v>
      </c>
      <c r="Q165" s="36">
        <v>100</v>
      </c>
      <c r="R165" s="36">
        <v>3600</v>
      </c>
      <c r="S165" s="36" t="s">
        <v>71</v>
      </c>
      <c r="T165" s="36" t="s">
        <v>2362</v>
      </c>
      <c r="U165" s="37" t="str">
        <f t="shared" si="2"/>
        <v>https://sklep.kobi.pl/produkt/led-sw-9w-e27-6000k-zb-premium</v>
      </c>
      <c r="V165" s="36">
        <v>0.06</v>
      </c>
      <c r="W165" s="36">
        <v>6.8000000000000005E-2</v>
      </c>
      <c r="X165" s="36">
        <v>50</v>
      </c>
      <c r="Y165" s="36">
        <v>125</v>
      </c>
      <c r="Z165" s="36">
        <v>45</v>
      </c>
      <c r="AA165" s="36" t="s">
        <v>64</v>
      </c>
      <c r="AB165" s="36"/>
    </row>
    <row r="166" spans="1:28" s="28" customFormat="1" ht="15" x14ac:dyDescent="0.25">
      <c r="A166" s="36" t="s">
        <v>164</v>
      </c>
      <c r="B166" s="36" t="s">
        <v>165</v>
      </c>
      <c r="C166" s="36" t="s">
        <v>826</v>
      </c>
      <c r="D166" s="36" t="s">
        <v>63</v>
      </c>
      <c r="E166" s="36" t="s">
        <v>64</v>
      </c>
      <c r="F166" s="36" t="s">
        <v>828</v>
      </c>
      <c r="G166" s="36" t="s">
        <v>1505</v>
      </c>
      <c r="H166" s="36" t="s">
        <v>6</v>
      </c>
      <c r="I166" s="38">
        <v>16.53</v>
      </c>
      <c r="J166" s="38">
        <f>I166*(1-IFERROR(VLOOKUP(H166,Rabat!$D$10:$E$32,2,FALSE),0))</f>
        <v>16.53</v>
      </c>
      <c r="K166" s="38">
        <v>0.03</v>
      </c>
      <c r="L166" s="36" t="s">
        <v>3131</v>
      </c>
      <c r="M166" s="36" t="s">
        <v>2786</v>
      </c>
      <c r="N166" s="36"/>
      <c r="O166" s="36" t="s">
        <v>1639</v>
      </c>
      <c r="P166" s="36" t="s">
        <v>70</v>
      </c>
      <c r="Q166" s="36">
        <v>100</v>
      </c>
      <c r="R166" s="36">
        <v>0</v>
      </c>
      <c r="S166" s="36" t="s">
        <v>71</v>
      </c>
      <c r="T166" s="36" t="s">
        <v>2787</v>
      </c>
      <c r="U166" s="37" t="str">
        <f t="shared" si="2"/>
        <v>https://sklep.kobi.pl/produkt/led-t-17w-e14-4000k</v>
      </c>
      <c r="V166" s="36">
        <v>0.02</v>
      </c>
      <c r="W166" s="36">
        <v>0.12</v>
      </c>
      <c r="X166" s="36">
        <v>55</v>
      </c>
      <c r="Y166" s="36">
        <v>25</v>
      </c>
      <c r="Z166" s="36">
        <v>25</v>
      </c>
      <c r="AA166" s="36" t="s">
        <v>64</v>
      </c>
      <c r="AB166" s="36"/>
    </row>
    <row r="167" spans="1:28" s="28" customFormat="1" ht="15" x14ac:dyDescent="0.25">
      <c r="A167" s="36" t="s">
        <v>164</v>
      </c>
      <c r="B167" s="36" t="s">
        <v>165</v>
      </c>
      <c r="C167" s="36" t="s">
        <v>826</v>
      </c>
      <c r="D167" s="36" t="s">
        <v>63</v>
      </c>
      <c r="E167" s="36" t="s">
        <v>64</v>
      </c>
      <c r="F167" s="36" t="s">
        <v>829</v>
      </c>
      <c r="G167" s="36" t="s">
        <v>1506</v>
      </c>
      <c r="H167" s="36" t="s">
        <v>6</v>
      </c>
      <c r="I167" s="38">
        <v>21.65</v>
      </c>
      <c r="J167" s="38">
        <f>I167*(1-IFERROR(VLOOKUP(H167,Rabat!$D$10:$E$32,2,FALSE),0))</f>
        <v>21.65</v>
      </c>
      <c r="K167" s="38">
        <v>0.03</v>
      </c>
      <c r="L167" s="36" t="s">
        <v>3131</v>
      </c>
      <c r="M167" s="36" t="s">
        <v>2788</v>
      </c>
      <c r="N167" s="36"/>
      <c r="O167" s="36" t="s">
        <v>1639</v>
      </c>
      <c r="P167" s="36" t="s">
        <v>70</v>
      </c>
      <c r="Q167" s="36">
        <v>100</v>
      </c>
      <c r="R167" s="36">
        <v>0</v>
      </c>
      <c r="S167" s="36" t="s">
        <v>71</v>
      </c>
      <c r="T167" s="36" t="s">
        <v>2789</v>
      </c>
      <c r="U167" s="37" t="str">
        <f t="shared" si="2"/>
        <v>https://sklep.kobi.pl/produkt/led-t-42w-e14-4000k</v>
      </c>
      <c r="V167" s="36">
        <v>0.02</v>
      </c>
      <c r="W167" s="36">
        <v>0.18</v>
      </c>
      <c r="X167" s="36">
        <v>55</v>
      </c>
      <c r="Y167" s="36">
        <v>25</v>
      </c>
      <c r="Z167" s="36">
        <v>25</v>
      </c>
      <c r="AA167" s="36" t="s">
        <v>64</v>
      </c>
      <c r="AB167" s="36"/>
    </row>
    <row r="168" spans="1:28" s="28" customFormat="1" ht="15" x14ac:dyDescent="0.25">
      <c r="A168" s="36" t="s">
        <v>164</v>
      </c>
      <c r="B168" s="36" t="s">
        <v>165</v>
      </c>
      <c r="C168" s="36" t="s">
        <v>672</v>
      </c>
      <c r="D168" s="36" t="s">
        <v>676</v>
      </c>
      <c r="E168" s="36" t="s">
        <v>64</v>
      </c>
      <c r="F168" s="36" t="s">
        <v>762</v>
      </c>
      <c r="G168" s="36" t="s">
        <v>1448</v>
      </c>
      <c r="H168" s="36" t="s">
        <v>6</v>
      </c>
      <c r="I168" s="38">
        <v>18.47</v>
      </c>
      <c r="J168" s="38">
        <f>I168*(1-IFERROR(VLOOKUP(H168,Rabat!$D$10:$E$32,2,FALSE),0))</f>
        <v>18.47</v>
      </c>
      <c r="K168" s="38">
        <v>0.13</v>
      </c>
      <c r="L168" s="36" t="s">
        <v>3131</v>
      </c>
      <c r="M168" s="36" t="s">
        <v>2671</v>
      </c>
      <c r="N168" s="36"/>
      <c r="O168" s="36" t="s">
        <v>1639</v>
      </c>
      <c r="P168" s="36" t="s">
        <v>70</v>
      </c>
      <c r="Q168" s="36">
        <v>25</v>
      </c>
      <c r="R168" s="36">
        <v>1600</v>
      </c>
      <c r="S168" s="36" t="s">
        <v>71</v>
      </c>
      <c r="T168" s="36" t="s">
        <v>2672</v>
      </c>
      <c r="U168" s="37" t="str">
        <f t="shared" si="2"/>
        <v>https://sklep.kobi.pl/produkt/led-t8-8w-60cm-3000k-led2b</v>
      </c>
      <c r="V168" s="36">
        <v>8.7999999999999995E-2</v>
      </c>
      <c r="W168" s="36">
        <v>9.8000000000000004E-2</v>
      </c>
      <c r="X168" s="36">
        <v>30</v>
      </c>
      <c r="Y168" s="36">
        <v>600</v>
      </c>
      <c r="Z168" s="36">
        <v>30</v>
      </c>
      <c r="AA168" s="36" t="s">
        <v>64</v>
      </c>
      <c r="AB168" s="36"/>
    </row>
    <row r="169" spans="1:28" s="28" customFormat="1" ht="15" x14ac:dyDescent="0.25">
      <c r="A169" s="36" t="s">
        <v>164</v>
      </c>
      <c r="B169" s="36" t="s">
        <v>165</v>
      </c>
      <c r="C169" s="36" t="s">
        <v>672</v>
      </c>
      <c r="D169" s="36" t="s">
        <v>676</v>
      </c>
      <c r="E169" s="36" t="s">
        <v>64</v>
      </c>
      <c r="F169" s="36" t="s">
        <v>677</v>
      </c>
      <c r="G169" s="36" t="s">
        <v>1365</v>
      </c>
      <c r="H169" s="36" t="s">
        <v>6</v>
      </c>
      <c r="I169" s="38">
        <v>18.47</v>
      </c>
      <c r="J169" s="38">
        <f>I169*(1-IFERROR(VLOOKUP(H169,Rabat!$D$10:$E$32,2,FALSE),0))</f>
        <v>18.47</v>
      </c>
      <c r="K169" s="38">
        <v>0.13</v>
      </c>
      <c r="L169" s="36" t="s">
        <v>3131</v>
      </c>
      <c r="M169" s="36" t="s">
        <v>2504</v>
      </c>
      <c r="N169" s="36"/>
      <c r="O169" s="36" t="s">
        <v>1639</v>
      </c>
      <c r="P169" s="36" t="s">
        <v>70</v>
      </c>
      <c r="Q169" s="36">
        <v>25</v>
      </c>
      <c r="R169" s="36">
        <v>1600</v>
      </c>
      <c r="S169" s="36" t="s">
        <v>71</v>
      </c>
      <c r="T169" s="36" t="s">
        <v>2505</v>
      </c>
      <c r="U169" s="37" t="str">
        <f t="shared" si="2"/>
        <v>https://sklep.kobi.pl/produkt/led-t8-8w-60cm-4000k-led2b</v>
      </c>
      <c r="V169" s="36">
        <v>8.7999999999999995E-2</v>
      </c>
      <c r="W169" s="36">
        <v>9.8000000000000004E-2</v>
      </c>
      <c r="X169" s="36">
        <v>30</v>
      </c>
      <c r="Y169" s="36">
        <v>600</v>
      </c>
      <c r="Z169" s="36">
        <v>30</v>
      </c>
      <c r="AA169" s="36" t="s">
        <v>64</v>
      </c>
      <c r="AB169" s="36"/>
    </row>
    <row r="170" spans="1:28" s="28" customFormat="1" ht="15" x14ac:dyDescent="0.25">
      <c r="A170" s="36" t="s">
        <v>164</v>
      </c>
      <c r="B170" s="36" t="s">
        <v>165</v>
      </c>
      <c r="C170" s="36" t="s">
        <v>672</v>
      </c>
      <c r="D170" s="36" t="s">
        <v>676</v>
      </c>
      <c r="E170" s="36" t="s">
        <v>64</v>
      </c>
      <c r="F170" s="36" t="s">
        <v>678</v>
      </c>
      <c r="G170" s="36" t="s">
        <v>1366</v>
      </c>
      <c r="H170" s="36" t="s">
        <v>6</v>
      </c>
      <c r="I170" s="38">
        <v>18.47</v>
      </c>
      <c r="J170" s="38">
        <f>I170*(1-IFERROR(VLOOKUP(H170,Rabat!$D$10:$E$32,2,FALSE),0))</f>
        <v>18.47</v>
      </c>
      <c r="K170" s="38">
        <v>0.13</v>
      </c>
      <c r="L170" s="36" t="s">
        <v>3131</v>
      </c>
      <c r="M170" s="36" t="s">
        <v>2506</v>
      </c>
      <c r="N170" s="36"/>
      <c r="O170" s="36" t="s">
        <v>1639</v>
      </c>
      <c r="P170" s="36" t="s">
        <v>70</v>
      </c>
      <c r="Q170" s="36">
        <v>25</v>
      </c>
      <c r="R170" s="36">
        <v>1600</v>
      </c>
      <c r="S170" s="36" t="s">
        <v>71</v>
      </c>
      <c r="T170" s="36" t="s">
        <v>2507</v>
      </c>
      <c r="U170" s="37" t="str">
        <f t="shared" si="2"/>
        <v>https://sklep.kobi.pl/produkt/led-t8-8w-60cm-6500k-led2b</v>
      </c>
      <c r="V170" s="36">
        <v>8.7999999999999995E-2</v>
      </c>
      <c r="W170" s="36">
        <v>9.8000000000000004E-2</v>
      </c>
      <c r="X170" s="36">
        <v>30</v>
      </c>
      <c r="Y170" s="36">
        <v>600</v>
      </c>
      <c r="Z170" s="36">
        <v>30</v>
      </c>
      <c r="AA170" s="36" t="s">
        <v>64</v>
      </c>
      <c r="AB170" s="36"/>
    </row>
    <row r="171" spans="1:28" s="28" customFormat="1" ht="15" x14ac:dyDescent="0.25">
      <c r="A171" s="36" t="s">
        <v>164</v>
      </c>
      <c r="B171" s="36" t="s">
        <v>165</v>
      </c>
      <c r="C171" s="36" t="s">
        <v>672</v>
      </c>
      <c r="D171" s="36" t="s">
        <v>187</v>
      </c>
      <c r="E171" s="36" t="s">
        <v>64</v>
      </c>
      <c r="F171" s="36" t="s">
        <v>757</v>
      </c>
      <c r="G171" s="36" t="s">
        <v>1443</v>
      </c>
      <c r="H171" s="36" t="s">
        <v>6</v>
      </c>
      <c r="I171" s="38">
        <v>20.9</v>
      </c>
      <c r="J171" s="38">
        <f>I171*(1-IFERROR(VLOOKUP(H171,Rabat!$D$10:$E$32,2,FALSE),0))</f>
        <v>20.9</v>
      </c>
      <c r="K171" s="38">
        <v>0.16</v>
      </c>
      <c r="L171" s="36" t="s">
        <v>3132</v>
      </c>
      <c r="M171" s="36" t="s">
        <v>2661</v>
      </c>
      <c r="N171" s="36"/>
      <c r="O171" s="36" t="s">
        <v>1639</v>
      </c>
      <c r="P171" s="36" t="s">
        <v>70</v>
      </c>
      <c r="Q171" s="36">
        <v>25</v>
      </c>
      <c r="R171" s="36">
        <v>1600</v>
      </c>
      <c r="S171" s="36" t="s">
        <v>1665</v>
      </c>
      <c r="T171" s="36" t="s">
        <v>2662</v>
      </c>
      <c r="U171" s="37" t="str">
        <f t="shared" si="2"/>
        <v>https://sklep.kobi.pl/produkt/led-t8-9w-60cm-4000k-premium-</v>
      </c>
      <c r="V171" s="36">
        <v>0.12</v>
      </c>
      <c r="W171" s="36">
        <v>0.15</v>
      </c>
      <c r="X171" s="36">
        <v>30</v>
      </c>
      <c r="Y171" s="36">
        <v>600</v>
      </c>
      <c r="Z171" s="36">
        <v>30</v>
      </c>
      <c r="AA171" s="36" t="s">
        <v>64</v>
      </c>
      <c r="AB171" s="36"/>
    </row>
    <row r="172" spans="1:28" s="28" customFormat="1" ht="15" x14ac:dyDescent="0.25">
      <c r="A172" s="36" t="s">
        <v>164</v>
      </c>
      <c r="B172" s="36" t="s">
        <v>165</v>
      </c>
      <c r="C172" s="36" t="s">
        <v>672</v>
      </c>
      <c r="D172" s="36" t="s">
        <v>187</v>
      </c>
      <c r="E172" s="36" t="s">
        <v>64</v>
      </c>
      <c r="F172" s="36" t="s">
        <v>758</v>
      </c>
      <c r="G172" s="36" t="s">
        <v>1444</v>
      </c>
      <c r="H172" s="36" t="s">
        <v>6</v>
      </c>
      <c r="I172" s="38">
        <v>20.9</v>
      </c>
      <c r="J172" s="38">
        <f>I172*(1-IFERROR(VLOOKUP(H172,Rabat!$D$10:$E$32,2,FALSE),0))</f>
        <v>20.9</v>
      </c>
      <c r="K172" s="38">
        <v>0.16</v>
      </c>
      <c r="L172" s="36" t="s">
        <v>3132</v>
      </c>
      <c r="M172" s="36" t="s">
        <v>2663</v>
      </c>
      <c r="N172" s="36"/>
      <c r="O172" s="36" t="s">
        <v>1639</v>
      </c>
      <c r="P172" s="36" t="s">
        <v>70</v>
      </c>
      <c r="Q172" s="36">
        <v>25</v>
      </c>
      <c r="R172" s="36">
        <v>1600</v>
      </c>
      <c r="S172" s="36" t="s">
        <v>1665</v>
      </c>
      <c r="T172" s="36" t="s">
        <v>2664</v>
      </c>
      <c r="U172" s="37" t="str">
        <f t="shared" si="2"/>
        <v>https://sklep.kobi.pl/produkt/led-t8-9w-60cm-6500k-premium</v>
      </c>
      <c r="V172" s="36">
        <v>0.12</v>
      </c>
      <c r="W172" s="36">
        <v>0.15</v>
      </c>
      <c r="X172" s="36">
        <v>30</v>
      </c>
      <c r="Y172" s="36">
        <v>600</v>
      </c>
      <c r="Z172" s="36">
        <v>30</v>
      </c>
      <c r="AA172" s="36" t="s">
        <v>64</v>
      </c>
      <c r="AB172" s="36"/>
    </row>
    <row r="173" spans="1:28" s="28" customFormat="1" ht="15" x14ac:dyDescent="0.25">
      <c r="A173" s="36" t="s">
        <v>164</v>
      </c>
      <c r="B173" s="36" t="s">
        <v>165</v>
      </c>
      <c r="C173" s="36" t="s">
        <v>672</v>
      </c>
      <c r="D173" s="36" t="s">
        <v>676</v>
      </c>
      <c r="E173" s="36" t="s">
        <v>64</v>
      </c>
      <c r="F173" s="36" t="s">
        <v>763</v>
      </c>
      <c r="G173" s="36" t="s">
        <v>1449</v>
      </c>
      <c r="H173" s="36" t="s">
        <v>6</v>
      </c>
      <c r="I173" s="38">
        <v>23.71</v>
      </c>
      <c r="J173" s="38">
        <f>I173*(1-IFERROR(VLOOKUP(H173,Rabat!$D$10:$E$32,2,FALSE),0))</f>
        <v>23.71</v>
      </c>
      <c r="K173" s="38">
        <v>0.25</v>
      </c>
      <c r="L173" s="36" t="s">
        <v>3131</v>
      </c>
      <c r="M173" s="36" t="s">
        <v>2673</v>
      </c>
      <c r="N173" s="36"/>
      <c r="O173" s="36" t="s">
        <v>1639</v>
      </c>
      <c r="P173" s="36" t="s">
        <v>70</v>
      </c>
      <c r="Q173" s="36">
        <v>25</v>
      </c>
      <c r="R173" s="36">
        <v>900</v>
      </c>
      <c r="S173" s="36" t="s">
        <v>71</v>
      </c>
      <c r="T173" s="36" t="s">
        <v>2674</v>
      </c>
      <c r="U173" s="37" t="str">
        <f t="shared" si="2"/>
        <v>https://sklep.kobi.pl/produkt/led-t8-16w-120cm-3000k-led2b</v>
      </c>
      <c r="V173" s="36">
        <v>0.19</v>
      </c>
      <c r="W173" s="36">
        <v>0.191</v>
      </c>
      <c r="X173" s="36">
        <v>30</v>
      </c>
      <c r="Y173" s="36">
        <v>1200</v>
      </c>
      <c r="Z173" s="36">
        <v>30</v>
      </c>
      <c r="AA173" s="36" t="s">
        <v>64</v>
      </c>
      <c r="AB173" s="36"/>
    </row>
    <row r="174" spans="1:28" s="28" customFormat="1" ht="15" x14ac:dyDescent="0.25">
      <c r="A174" s="36" t="s">
        <v>164</v>
      </c>
      <c r="B174" s="36" t="s">
        <v>165</v>
      </c>
      <c r="C174" s="36" t="s">
        <v>672</v>
      </c>
      <c r="D174" s="36" t="s">
        <v>676</v>
      </c>
      <c r="E174" s="36" t="s">
        <v>64</v>
      </c>
      <c r="F174" s="36" t="s">
        <v>679</v>
      </c>
      <c r="G174" s="36" t="s">
        <v>1367</v>
      </c>
      <c r="H174" s="36" t="s">
        <v>6</v>
      </c>
      <c r="I174" s="38">
        <v>23.71</v>
      </c>
      <c r="J174" s="38">
        <f>I174*(1-IFERROR(VLOOKUP(H174,Rabat!$D$10:$E$32,2,FALSE),0))</f>
        <v>23.71</v>
      </c>
      <c r="K174" s="38">
        <v>0.25</v>
      </c>
      <c r="L174" s="36" t="s">
        <v>3131</v>
      </c>
      <c r="M174" s="36" t="s">
        <v>2508</v>
      </c>
      <c r="N174" s="36"/>
      <c r="O174" s="36" t="s">
        <v>1639</v>
      </c>
      <c r="P174" s="36" t="s">
        <v>70</v>
      </c>
      <c r="Q174" s="36">
        <v>25</v>
      </c>
      <c r="R174" s="36">
        <v>900</v>
      </c>
      <c r="S174" s="36" t="s">
        <v>71</v>
      </c>
      <c r="T174" s="36" t="s">
        <v>2509</v>
      </c>
      <c r="U174" s="37" t="str">
        <f t="shared" si="2"/>
        <v>https://sklep.kobi.pl/produkt/led-t8-16w-120cm-4000k-led2b</v>
      </c>
      <c r="V174" s="36">
        <v>0.19</v>
      </c>
      <c r="W174" s="36">
        <v>0.191</v>
      </c>
      <c r="X174" s="36">
        <v>30</v>
      </c>
      <c r="Y174" s="36">
        <v>1200</v>
      </c>
      <c r="Z174" s="36">
        <v>30</v>
      </c>
      <c r="AA174" s="36" t="s">
        <v>64</v>
      </c>
      <c r="AB174" s="36"/>
    </row>
    <row r="175" spans="1:28" s="28" customFormat="1" ht="15" x14ac:dyDescent="0.25">
      <c r="A175" s="36" t="s">
        <v>164</v>
      </c>
      <c r="B175" s="36" t="s">
        <v>165</v>
      </c>
      <c r="C175" s="36" t="s">
        <v>672</v>
      </c>
      <c r="D175" s="36" t="s">
        <v>676</v>
      </c>
      <c r="E175" s="36" t="s">
        <v>64</v>
      </c>
      <c r="F175" s="36" t="s">
        <v>680</v>
      </c>
      <c r="G175" s="36" t="s">
        <v>1368</v>
      </c>
      <c r="H175" s="36" t="s">
        <v>6</v>
      </c>
      <c r="I175" s="38">
        <v>23.71</v>
      </c>
      <c r="J175" s="38">
        <f>I175*(1-IFERROR(VLOOKUP(H175,Rabat!$D$10:$E$32,2,FALSE),0))</f>
        <v>23.71</v>
      </c>
      <c r="K175" s="38">
        <v>0.25</v>
      </c>
      <c r="L175" s="36" t="s">
        <v>3131</v>
      </c>
      <c r="M175" s="36" t="s">
        <v>2510</v>
      </c>
      <c r="N175" s="36"/>
      <c r="O175" s="36" t="s">
        <v>1639</v>
      </c>
      <c r="P175" s="36" t="s">
        <v>70</v>
      </c>
      <c r="Q175" s="36">
        <v>25</v>
      </c>
      <c r="R175" s="36">
        <v>900</v>
      </c>
      <c r="S175" s="36" t="s">
        <v>71</v>
      </c>
      <c r="T175" s="36" t="s">
        <v>2511</v>
      </c>
      <c r="U175" s="37" t="str">
        <f t="shared" si="2"/>
        <v>https://sklep.kobi.pl/produkt/led-t8-16w-120cm-6500k-led2b</v>
      </c>
      <c r="V175" s="36">
        <v>0.19</v>
      </c>
      <c r="W175" s="36">
        <v>0.191</v>
      </c>
      <c r="X175" s="36">
        <v>30</v>
      </c>
      <c r="Y175" s="36">
        <v>1200</v>
      </c>
      <c r="Z175" s="36">
        <v>30</v>
      </c>
      <c r="AA175" s="36" t="s">
        <v>64</v>
      </c>
      <c r="AB175" s="36"/>
    </row>
    <row r="176" spans="1:28" s="28" customFormat="1" ht="15" x14ac:dyDescent="0.25">
      <c r="A176" s="36" t="s">
        <v>164</v>
      </c>
      <c r="B176" s="36" t="s">
        <v>165</v>
      </c>
      <c r="C176" s="36" t="s">
        <v>672</v>
      </c>
      <c r="D176" s="36" t="s">
        <v>187</v>
      </c>
      <c r="E176" s="36" t="s">
        <v>64</v>
      </c>
      <c r="F176" s="36" t="s">
        <v>759</v>
      </c>
      <c r="G176" s="36" t="s">
        <v>1445</v>
      </c>
      <c r="H176" s="36" t="s">
        <v>6</v>
      </c>
      <c r="I176" s="38">
        <v>36.42</v>
      </c>
      <c r="J176" s="38">
        <f>I176*(1-IFERROR(VLOOKUP(H176,Rabat!$D$10:$E$32,2,FALSE),0))</f>
        <v>36.42</v>
      </c>
      <c r="K176" s="38">
        <v>0.28999999999999998</v>
      </c>
      <c r="L176" s="36" t="s">
        <v>3132</v>
      </c>
      <c r="M176" s="36" t="s">
        <v>2665</v>
      </c>
      <c r="N176" s="36"/>
      <c r="O176" s="36" t="s">
        <v>1639</v>
      </c>
      <c r="P176" s="36" t="s">
        <v>70</v>
      </c>
      <c r="Q176" s="36">
        <v>25</v>
      </c>
      <c r="R176" s="36">
        <v>900</v>
      </c>
      <c r="S176" s="36" t="s">
        <v>1665</v>
      </c>
      <c r="T176" s="36" t="s">
        <v>2666</v>
      </c>
      <c r="U176" s="37" t="str">
        <f t="shared" si="2"/>
        <v>https://sklep.kobi.pl/produkt/led-t8-18w-120cm-4000k-premium-</v>
      </c>
      <c r="V176" s="36">
        <v>0.22</v>
      </c>
      <c r="W176" s="36">
        <v>0.27200000000000002</v>
      </c>
      <c r="X176" s="36">
        <v>30</v>
      </c>
      <c r="Y176" s="36">
        <v>1200</v>
      </c>
      <c r="Z176" s="36">
        <v>30</v>
      </c>
      <c r="AA176" s="36" t="s">
        <v>64</v>
      </c>
      <c r="AB176" s="36"/>
    </row>
    <row r="177" spans="1:28" s="28" customFormat="1" ht="15" x14ac:dyDescent="0.25">
      <c r="A177" s="36" t="s">
        <v>164</v>
      </c>
      <c r="B177" s="36" t="s">
        <v>165</v>
      </c>
      <c r="C177" s="36" t="s">
        <v>672</v>
      </c>
      <c r="D177" s="36" t="s">
        <v>187</v>
      </c>
      <c r="E177" s="36" t="s">
        <v>64</v>
      </c>
      <c r="F177" s="36" t="s">
        <v>673</v>
      </c>
      <c r="G177" s="36" t="s">
        <v>1362</v>
      </c>
      <c r="H177" s="36" t="s">
        <v>6</v>
      </c>
      <c r="I177" s="38">
        <v>36.42</v>
      </c>
      <c r="J177" s="38">
        <f>I177*(1-IFERROR(VLOOKUP(H177,Rabat!$D$10:$E$32,2,FALSE),0))</f>
        <v>36.42</v>
      </c>
      <c r="K177" s="38">
        <v>0.28999999999999998</v>
      </c>
      <c r="L177" s="36" t="s">
        <v>3132</v>
      </c>
      <c r="M177" s="36" t="s">
        <v>2498</v>
      </c>
      <c r="N177" s="36"/>
      <c r="O177" s="36" t="s">
        <v>1639</v>
      </c>
      <c r="P177" s="36" t="s">
        <v>70</v>
      </c>
      <c r="Q177" s="36">
        <v>25</v>
      </c>
      <c r="R177" s="36">
        <v>900</v>
      </c>
      <c r="S177" s="36" t="s">
        <v>1665</v>
      </c>
      <c r="T177" s="36" t="s">
        <v>2499</v>
      </c>
      <c r="U177" s="37" t="str">
        <f t="shared" si="2"/>
        <v>https://sklep.kobi.pl/produkt/led-t8-18w-120cm-6500k-premium</v>
      </c>
      <c r="V177" s="36">
        <v>0.22</v>
      </c>
      <c r="W177" s="36">
        <v>0.27200000000000002</v>
      </c>
      <c r="X177" s="36">
        <v>30</v>
      </c>
      <c r="Y177" s="36">
        <v>1200</v>
      </c>
      <c r="Z177" s="36">
        <v>30</v>
      </c>
      <c r="AA177" s="36" t="s">
        <v>64</v>
      </c>
      <c r="AB177" s="36"/>
    </row>
    <row r="178" spans="1:28" s="28" customFormat="1" ht="15" x14ac:dyDescent="0.25">
      <c r="A178" s="36" t="s">
        <v>164</v>
      </c>
      <c r="B178" s="36" t="s">
        <v>165</v>
      </c>
      <c r="C178" s="36" t="s">
        <v>672</v>
      </c>
      <c r="D178" s="36" t="s">
        <v>676</v>
      </c>
      <c r="E178" s="36" t="s">
        <v>64</v>
      </c>
      <c r="F178" s="36" t="s">
        <v>746</v>
      </c>
      <c r="G178" s="36" t="s">
        <v>1432</v>
      </c>
      <c r="H178" s="36" t="s">
        <v>6</v>
      </c>
      <c r="I178" s="38">
        <v>34.869999999999997</v>
      </c>
      <c r="J178" s="38">
        <f>I178*(1-IFERROR(VLOOKUP(H178,Rabat!$D$10:$E$32,2,FALSE),0))</f>
        <v>34.869999999999997</v>
      </c>
      <c r="K178" s="38">
        <v>0.33</v>
      </c>
      <c r="L178" s="36" t="s">
        <v>3131</v>
      </c>
      <c r="M178" s="36" t="s">
        <v>2639</v>
      </c>
      <c r="N178" s="36"/>
      <c r="O178" s="36" t="s">
        <v>1639</v>
      </c>
      <c r="P178" s="36" t="s">
        <v>70</v>
      </c>
      <c r="Q178" s="36">
        <v>25</v>
      </c>
      <c r="R178" s="36">
        <v>700</v>
      </c>
      <c r="S178" s="36" t="s">
        <v>71</v>
      </c>
      <c r="T178" s="36" t="s">
        <v>2640</v>
      </c>
      <c r="U178" s="37" t="str">
        <f t="shared" si="2"/>
        <v>https://sklep.kobi.pl/produkt/led-t8-22w-150cm-4000k-led2b</v>
      </c>
      <c r="V178" s="36">
        <v>0.21</v>
      </c>
      <c r="W178" s="36">
        <v>0.222</v>
      </c>
      <c r="X178" s="36">
        <v>30</v>
      </c>
      <c r="Y178" s="36">
        <v>1500</v>
      </c>
      <c r="Z178" s="36">
        <v>30</v>
      </c>
      <c r="AA178" s="36" t="s">
        <v>64</v>
      </c>
      <c r="AB178" s="36"/>
    </row>
    <row r="179" spans="1:28" s="28" customFormat="1" ht="15" x14ac:dyDescent="0.25">
      <c r="A179" s="36" t="s">
        <v>164</v>
      </c>
      <c r="B179" s="36" t="s">
        <v>165</v>
      </c>
      <c r="C179" s="36" t="s">
        <v>672</v>
      </c>
      <c r="D179" s="36" t="s">
        <v>187</v>
      </c>
      <c r="E179" s="36" t="s">
        <v>64</v>
      </c>
      <c r="F179" s="36" t="s">
        <v>674</v>
      </c>
      <c r="G179" s="36" t="s">
        <v>1363</v>
      </c>
      <c r="H179" s="36" t="s">
        <v>6</v>
      </c>
      <c r="I179" s="38">
        <v>46.43</v>
      </c>
      <c r="J179" s="38">
        <f>I179*(1-IFERROR(VLOOKUP(H179,Rabat!$D$10:$E$32,2,FALSE),0))</f>
        <v>46.43</v>
      </c>
      <c r="K179" s="38">
        <v>0.36</v>
      </c>
      <c r="L179" s="36" t="s">
        <v>3132</v>
      </c>
      <c r="M179" s="36" t="s">
        <v>2500</v>
      </c>
      <c r="N179" s="36"/>
      <c r="O179" s="36" t="s">
        <v>1639</v>
      </c>
      <c r="P179" s="36" t="s">
        <v>70</v>
      </c>
      <c r="Q179" s="36">
        <v>25</v>
      </c>
      <c r="R179" s="36">
        <v>700</v>
      </c>
      <c r="S179" s="36" t="s">
        <v>1665</v>
      </c>
      <c r="T179" s="36" t="s">
        <v>2501</v>
      </c>
      <c r="U179" s="37" t="str">
        <f t="shared" si="2"/>
        <v>https://sklep.kobi.pl/produkt/led-t8-22w-150cm-4000k-premium</v>
      </c>
      <c r="V179" s="36">
        <v>0.28000000000000003</v>
      </c>
      <c r="W179" s="36">
        <v>0.33600000000000002</v>
      </c>
      <c r="X179" s="36">
        <v>30</v>
      </c>
      <c r="Y179" s="36">
        <v>1500</v>
      </c>
      <c r="Z179" s="36">
        <v>30</v>
      </c>
      <c r="AA179" s="36" t="s">
        <v>64</v>
      </c>
      <c r="AB179" s="36"/>
    </row>
    <row r="180" spans="1:28" s="28" customFormat="1" ht="15" x14ac:dyDescent="0.25">
      <c r="A180" s="36" t="s">
        <v>164</v>
      </c>
      <c r="B180" s="36" t="s">
        <v>165</v>
      </c>
      <c r="C180" s="36" t="s">
        <v>672</v>
      </c>
      <c r="D180" s="36" t="s">
        <v>676</v>
      </c>
      <c r="E180" s="36" t="s">
        <v>64</v>
      </c>
      <c r="F180" s="36" t="s">
        <v>747</v>
      </c>
      <c r="G180" s="36" t="s">
        <v>1433</v>
      </c>
      <c r="H180" s="36" t="s">
        <v>6</v>
      </c>
      <c r="I180" s="38">
        <v>34.869999999999997</v>
      </c>
      <c r="J180" s="38">
        <f>I180*(1-IFERROR(VLOOKUP(H180,Rabat!$D$10:$E$32,2,FALSE),0))</f>
        <v>34.869999999999997</v>
      </c>
      <c r="K180" s="38">
        <v>0.33</v>
      </c>
      <c r="L180" s="36" t="s">
        <v>3131</v>
      </c>
      <c r="M180" s="36" t="s">
        <v>2641</v>
      </c>
      <c r="N180" s="36"/>
      <c r="O180" s="36" t="s">
        <v>1639</v>
      </c>
      <c r="P180" s="36" t="s">
        <v>70</v>
      </c>
      <c r="Q180" s="36">
        <v>25</v>
      </c>
      <c r="R180" s="36">
        <v>700</v>
      </c>
      <c r="S180" s="36" t="s">
        <v>71</v>
      </c>
      <c r="T180" s="36" t="s">
        <v>2642</v>
      </c>
      <c r="U180" s="37" t="str">
        <f t="shared" si="2"/>
        <v>https://sklep.kobi.pl/produkt/led-t8-22w-150cm-6500k-led2b</v>
      </c>
      <c r="V180" s="36">
        <v>0.21</v>
      </c>
      <c r="W180" s="36">
        <v>0.222</v>
      </c>
      <c r="X180" s="36">
        <v>30</v>
      </c>
      <c r="Y180" s="36">
        <v>1500</v>
      </c>
      <c r="Z180" s="36">
        <v>30</v>
      </c>
      <c r="AA180" s="36" t="s">
        <v>64</v>
      </c>
      <c r="AB180" s="36"/>
    </row>
    <row r="181" spans="1:28" s="28" customFormat="1" ht="15" x14ac:dyDescent="0.25">
      <c r="A181" s="36" t="s">
        <v>164</v>
      </c>
      <c r="B181" s="36" t="s">
        <v>165</v>
      </c>
      <c r="C181" s="36" t="s">
        <v>672</v>
      </c>
      <c r="D181" s="36" t="s">
        <v>187</v>
      </c>
      <c r="E181" s="36" t="s">
        <v>64</v>
      </c>
      <c r="F181" s="36" t="s">
        <v>675</v>
      </c>
      <c r="G181" s="36" t="s">
        <v>1364</v>
      </c>
      <c r="H181" s="36" t="s">
        <v>6</v>
      </c>
      <c r="I181" s="38">
        <v>46.43</v>
      </c>
      <c r="J181" s="38">
        <f>I181*(1-IFERROR(VLOOKUP(H181,Rabat!$D$10:$E$32,2,FALSE),0))</f>
        <v>46.43</v>
      </c>
      <c r="K181" s="38">
        <v>0.36</v>
      </c>
      <c r="L181" s="36" t="s">
        <v>3132</v>
      </c>
      <c r="M181" s="36" t="s">
        <v>2502</v>
      </c>
      <c r="N181" s="36"/>
      <c r="O181" s="36" t="s">
        <v>1639</v>
      </c>
      <c r="P181" s="36" t="s">
        <v>70</v>
      </c>
      <c r="Q181" s="36">
        <v>25</v>
      </c>
      <c r="R181" s="36">
        <v>700</v>
      </c>
      <c r="S181" s="36" t="s">
        <v>1665</v>
      </c>
      <c r="T181" s="36" t="s">
        <v>2503</v>
      </c>
      <c r="U181" s="37" t="str">
        <f t="shared" si="2"/>
        <v>https://sklep.kobi.pl/produkt/led-t8-22w-150cm-6500k-premium</v>
      </c>
      <c r="V181" s="36">
        <v>0.28000000000000003</v>
      </c>
      <c r="W181" s="36">
        <v>0.33600000000000002</v>
      </c>
      <c r="X181" s="36">
        <v>30</v>
      </c>
      <c r="Y181" s="36">
        <v>1500</v>
      </c>
      <c r="Z181" s="36">
        <v>30</v>
      </c>
      <c r="AA181" s="36" t="s">
        <v>64</v>
      </c>
      <c r="AB181" s="36"/>
    </row>
    <row r="182" spans="1:28" s="28" customFormat="1" ht="15" x14ac:dyDescent="0.25">
      <c r="A182" s="36" t="s">
        <v>164</v>
      </c>
      <c r="B182" s="36" t="s">
        <v>165</v>
      </c>
      <c r="C182" s="36" t="s">
        <v>536</v>
      </c>
      <c r="D182" s="36" t="s">
        <v>63</v>
      </c>
      <c r="E182" s="36" t="s">
        <v>64</v>
      </c>
      <c r="F182" s="36" t="s">
        <v>537</v>
      </c>
      <c r="G182" s="36" t="s">
        <v>1242</v>
      </c>
      <c r="H182" s="36" t="s">
        <v>6</v>
      </c>
      <c r="I182" s="38">
        <v>16.940000000000001</v>
      </c>
      <c r="J182" s="38">
        <f>I182*(1-IFERROR(VLOOKUP(H182,Rabat!$D$10:$E$32,2,FALSE),0))</f>
        <v>16.940000000000001</v>
      </c>
      <c r="K182" s="38">
        <v>0.08</v>
      </c>
      <c r="L182" s="36" t="s">
        <v>3131</v>
      </c>
      <c r="M182" s="36" t="s">
        <v>2255</v>
      </c>
      <c r="N182" s="36"/>
      <c r="O182" s="36" t="s">
        <v>1639</v>
      </c>
      <c r="P182" s="36" t="s">
        <v>70</v>
      </c>
      <c r="Q182" s="36">
        <v>100</v>
      </c>
      <c r="R182" s="36">
        <v>6000</v>
      </c>
      <c r="S182" s="36" t="s">
        <v>71</v>
      </c>
      <c r="T182" s="36" t="s">
        <v>2256</v>
      </c>
      <c r="U182" s="37" t="str">
        <f t="shared" si="2"/>
        <v>https://sklep.kobi.pl/produkt/led-insert-standard-5w-milky-cb</v>
      </c>
      <c r="V182" s="36">
        <v>5.1999999999999998E-2</v>
      </c>
      <c r="W182" s="36">
        <v>5.8999999999999997E-2</v>
      </c>
      <c r="X182" s="36">
        <v>52</v>
      </c>
      <c r="Y182" s="36">
        <v>51</v>
      </c>
      <c r="Z182" s="36">
        <v>57</v>
      </c>
      <c r="AA182" s="36" t="s">
        <v>64</v>
      </c>
      <c r="AB182" s="36"/>
    </row>
    <row r="183" spans="1:28" s="28" customFormat="1" ht="15" x14ac:dyDescent="0.25">
      <c r="A183" s="36" t="s">
        <v>164</v>
      </c>
      <c r="B183" s="36" t="s">
        <v>165</v>
      </c>
      <c r="C183" s="36" t="s">
        <v>536</v>
      </c>
      <c r="D183" s="36" t="s">
        <v>63</v>
      </c>
      <c r="E183" s="36" t="s">
        <v>64</v>
      </c>
      <c r="F183" s="36" t="s">
        <v>646</v>
      </c>
      <c r="G183" s="36" t="s">
        <v>1339</v>
      </c>
      <c r="H183" s="36" t="s">
        <v>6</v>
      </c>
      <c r="I183" s="38">
        <v>16.940000000000001</v>
      </c>
      <c r="J183" s="38">
        <f>I183*(1-IFERROR(VLOOKUP(H183,Rabat!$D$10:$E$32,2,FALSE),0))</f>
        <v>16.940000000000001</v>
      </c>
      <c r="K183" s="38">
        <v>0.08</v>
      </c>
      <c r="L183" s="36" t="s">
        <v>3131</v>
      </c>
      <c r="M183" s="36" t="s">
        <v>2452</v>
      </c>
      <c r="N183" s="36"/>
      <c r="O183" s="36" t="s">
        <v>1639</v>
      </c>
      <c r="P183" s="36" t="s">
        <v>70</v>
      </c>
      <c r="Q183" s="36">
        <v>100</v>
      </c>
      <c r="R183" s="36">
        <v>6000</v>
      </c>
      <c r="S183" s="36" t="s">
        <v>71</v>
      </c>
      <c r="T183" s="36" t="s">
        <v>2453</v>
      </c>
      <c r="U183" s="37" t="str">
        <f t="shared" si="2"/>
        <v>https://sklep.kobi.pl/produkt/led-insert-5w-4000k-milky</v>
      </c>
      <c r="V183" s="36">
        <v>5.1999999999999998E-2</v>
      </c>
      <c r="W183" s="36">
        <v>5.8999999999999997E-2</v>
      </c>
      <c r="X183" s="36">
        <v>50</v>
      </c>
      <c r="Y183" s="36">
        <v>65</v>
      </c>
      <c r="Z183" s="36">
        <v>50</v>
      </c>
      <c r="AA183" s="36" t="s">
        <v>64</v>
      </c>
      <c r="AB183" s="36"/>
    </row>
    <row r="184" spans="1:28" s="28" customFormat="1" ht="15" x14ac:dyDescent="0.25">
      <c r="A184" s="36" t="s">
        <v>164</v>
      </c>
      <c r="B184" s="36" t="s">
        <v>165</v>
      </c>
      <c r="C184" s="36" t="s">
        <v>536</v>
      </c>
      <c r="D184" s="36" t="s">
        <v>63</v>
      </c>
      <c r="E184" s="36" t="s">
        <v>64</v>
      </c>
      <c r="F184" s="36" t="s">
        <v>647</v>
      </c>
      <c r="G184" s="36" t="s">
        <v>1340</v>
      </c>
      <c r="H184" s="36" t="s">
        <v>6</v>
      </c>
      <c r="I184" s="38">
        <v>16.940000000000001</v>
      </c>
      <c r="J184" s="38">
        <f>I184*(1-IFERROR(VLOOKUP(H184,Rabat!$D$10:$E$32,2,FALSE),0))</f>
        <v>16.940000000000001</v>
      </c>
      <c r="K184" s="38">
        <v>0.08</v>
      </c>
      <c r="L184" s="36" t="s">
        <v>3131</v>
      </c>
      <c r="M184" s="36" t="s">
        <v>2454</v>
      </c>
      <c r="N184" s="36"/>
      <c r="O184" s="36" t="s">
        <v>1639</v>
      </c>
      <c r="P184" s="36" t="s">
        <v>70</v>
      </c>
      <c r="Q184" s="36">
        <v>100</v>
      </c>
      <c r="R184" s="36">
        <v>6000</v>
      </c>
      <c r="S184" s="36" t="s">
        <v>71</v>
      </c>
      <c r="T184" s="36" t="s">
        <v>2455</v>
      </c>
      <c r="U184" s="37" t="str">
        <f t="shared" si="2"/>
        <v>https://sklep.kobi.pl/produkt/led-insert-5w-6000k-milky</v>
      </c>
      <c r="V184" s="36">
        <v>5.1999999999999998E-2</v>
      </c>
      <c r="W184" s="36">
        <v>5.8999999999999997E-2</v>
      </c>
      <c r="X184" s="36">
        <v>50</v>
      </c>
      <c r="Y184" s="36">
        <v>65</v>
      </c>
      <c r="Z184" s="36">
        <v>50</v>
      </c>
      <c r="AA184" s="36" t="s">
        <v>64</v>
      </c>
      <c r="AB184" s="36"/>
    </row>
    <row r="185" spans="1:28" s="28" customFormat="1" ht="15" x14ac:dyDescent="0.25">
      <c r="A185" s="36" t="s">
        <v>164</v>
      </c>
      <c r="B185" s="36" t="s">
        <v>165</v>
      </c>
      <c r="C185" s="36" t="s">
        <v>536</v>
      </c>
      <c r="D185" s="36" t="s">
        <v>63</v>
      </c>
      <c r="E185" s="36" t="s">
        <v>64</v>
      </c>
      <c r="F185" s="36" t="s">
        <v>681</v>
      </c>
      <c r="G185" s="36" t="s">
        <v>1369</v>
      </c>
      <c r="H185" s="36" t="s">
        <v>6</v>
      </c>
      <c r="I185" s="38">
        <v>19.04</v>
      </c>
      <c r="J185" s="38">
        <f>I185*(1-IFERROR(VLOOKUP(H185,Rabat!$D$10:$E$32,2,FALSE),0))</f>
        <v>19.04</v>
      </c>
      <c r="K185" s="38">
        <v>0.08</v>
      </c>
      <c r="L185" s="36" t="s">
        <v>3131</v>
      </c>
      <c r="M185" s="36" t="s">
        <v>2512</v>
      </c>
      <c r="N185" s="36"/>
      <c r="O185" s="36" t="s">
        <v>1639</v>
      </c>
      <c r="P185" s="36" t="s">
        <v>70</v>
      </c>
      <c r="Q185" s="36">
        <v>100</v>
      </c>
      <c r="R185" s="36">
        <v>6000</v>
      </c>
      <c r="S185" s="36" t="s">
        <v>71</v>
      </c>
      <c r="T185" s="36" t="s">
        <v>2513</v>
      </c>
      <c r="U185" s="37" t="str">
        <f t="shared" si="2"/>
        <v>https://sklep.kobi.pl/produkt/led-insert-65w-3000k-milky</v>
      </c>
      <c r="V185" s="36">
        <v>5.1999999999999998E-2</v>
      </c>
      <c r="W185" s="36">
        <v>5.8999999999999997E-2</v>
      </c>
      <c r="X185" s="36">
        <v>50</v>
      </c>
      <c r="Y185" s="36">
        <v>65</v>
      </c>
      <c r="Z185" s="36">
        <v>50</v>
      </c>
      <c r="AA185" s="36" t="s">
        <v>64</v>
      </c>
      <c r="AB185" s="36"/>
    </row>
    <row r="186" spans="1:28" s="28" customFormat="1" ht="15" x14ac:dyDescent="0.25">
      <c r="A186" s="36" t="s">
        <v>164</v>
      </c>
      <c r="B186" s="36" t="s">
        <v>165</v>
      </c>
      <c r="C186" s="36" t="s">
        <v>536</v>
      </c>
      <c r="D186" s="36" t="s">
        <v>63</v>
      </c>
      <c r="E186" s="36" t="s">
        <v>64</v>
      </c>
      <c r="F186" s="36" t="s">
        <v>682</v>
      </c>
      <c r="G186" s="36" t="s">
        <v>1370</v>
      </c>
      <c r="H186" s="36" t="s">
        <v>6</v>
      </c>
      <c r="I186" s="38">
        <v>19.04</v>
      </c>
      <c r="J186" s="38">
        <f>I186*(1-IFERROR(VLOOKUP(H186,Rabat!$D$10:$E$32,2,FALSE),0))</f>
        <v>19.04</v>
      </c>
      <c r="K186" s="38">
        <v>0.08</v>
      </c>
      <c r="L186" s="36" t="s">
        <v>3131</v>
      </c>
      <c r="M186" s="36" t="s">
        <v>2514</v>
      </c>
      <c r="N186" s="36"/>
      <c r="O186" s="36" t="s">
        <v>1639</v>
      </c>
      <c r="P186" s="36" t="s">
        <v>70</v>
      </c>
      <c r="Q186" s="36">
        <v>100</v>
      </c>
      <c r="R186" s="36">
        <v>6000</v>
      </c>
      <c r="S186" s="36" t="s">
        <v>71</v>
      </c>
      <c r="T186" s="36" t="s">
        <v>2515</v>
      </c>
      <c r="U186" s="37" t="str">
        <f t="shared" si="2"/>
        <v>https://sklep.kobi.pl/produkt/led-insert-65w-4000k-milky</v>
      </c>
      <c r="V186" s="36">
        <v>5.1999999999999998E-2</v>
      </c>
      <c r="W186" s="36">
        <v>5.8999999999999997E-2</v>
      </c>
      <c r="X186" s="36">
        <v>50</v>
      </c>
      <c r="Y186" s="36">
        <v>65</v>
      </c>
      <c r="Z186" s="36">
        <v>50</v>
      </c>
      <c r="AA186" s="36" t="s">
        <v>64</v>
      </c>
      <c r="AB186" s="36"/>
    </row>
    <row r="187" spans="1:28" s="28" customFormat="1" ht="15" x14ac:dyDescent="0.25">
      <c r="A187" s="36" t="s">
        <v>164</v>
      </c>
      <c r="B187" s="36" t="s">
        <v>165</v>
      </c>
      <c r="C187" s="36" t="s">
        <v>536</v>
      </c>
      <c r="D187" s="36" t="s">
        <v>63</v>
      </c>
      <c r="E187" s="36" t="s">
        <v>64</v>
      </c>
      <c r="F187" s="36" t="s">
        <v>683</v>
      </c>
      <c r="G187" s="36" t="s">
        <v>1371</v>
      </c>
      <c r="H187" s="36" t="s">
        <v>6</v>
      </c>
      <c r="I187" s="38">
        <v>19.04</v>
      </c>
      <c r="J187" s="38">
        <f>I187*(1-IFERROR(VLOOKUP(H187,Rabat!$D$10:$E$32,2,FALSE),0))</f>
        <v>19.04</v>
      </c>
      <c r="K187" s="38">
        <v>0.08</v>
      </c>
      <c r="L187" s="36" t="s">
        <v>3131</v>
      </c>
      <c r="M187" s="36" t="s">
        <v>2516</v>
      </c>
      <c r="N187" s="36"/>
      <c r="O187" s="36" t="s">
        <v>1639</v>
      </c>
      <c r="P187" s="36" t="s">
        <v>70</v>
      </c>
      <c r="Q187" s="36">
        <v>100</v>
      </c>
      <c r="R187" s="36">
        <v>6000</v>
      </c>
      <c r="S187" s="36" t="s">
        <v>71</v>
      </c>
      <c r="T187" s="36" t="s">
        <v>2517</v>
      </c>
      <c r="U187" s="37" t="str">
        <f t="shared" si="2"/>
        <v>https://sklep.kobi.pl/produkt/led-insert-65w-6000k-milky</v>
      </c>
      <c r="V187" s="36">
        <v>5.1999999999999998E-2</v>
      </c>
      <c r="W187" s="36">
        <v>5.8999999999999997E-2</v>
      </c>
      <c r="X187" s="36">
        <v>50</v>
      </c>
      <c r="Y187" s="36">
        <v>65</v>
      </c>
      <c r="Z187" s="36">
        <v>50</v>
      </c>
      <c r="AA187" s="36" t="s">
        <v>64</v>
      </c>
      <c r="AB187" s="36"/>
    </row>
    <row r="188" spans="1:28" s="28" customFormat="1" ht="15" x14ac:dyDescent="0.25">
      <c r="A188" s="36" t="s">
        <v>164</v>
      </c>
      <c r="B188" s="36" t="s">
        <v>400</v>
      </c>
      <c r="C188" s="36"/>
      <c r="D188" s="36" t="s">
        <v>63</v>
      </c>
      <c r="E188" s="36" t="s">
        <v>64</v>
      </c>
      <c r="F188" s="36" t="s">
        <v>401</v>
      </c>
      <c r="G188" s="36" t="s">
        <v>1127</v>
      </c>
      <c r="H188" s="36" t="s">
        <v>7</v>
      </c>
      <c r="I188" s="38">
        <v>53.7</v>
      </c>
      <c r="J188" s="38">
        <f>I188*(1-IFERROR(VLOOKUP(H188,Rabat!$D$10:$E$32,2,FALSE),0))</f>
        <v>53.7</v>
      </c>
      <c r="K188" s="38">
        <v>0.09</v>
      </c>
      <c r="L188" s="36" t="s">
        <v>3131</v>
      </c>
      <c r="M188" s="36" t="s">
        <v>2023</v>
      </c>
      <c r="N188" s="36"/>
      <c r="O188" s="36" t="s">
        <v>1991</v>
      </c>
      <c r="P188" s="36" t="s">
        <v>70</v>
      </c>
      <c r="Q188" s="36">
        <v>50</v>
      </c>
      <c r="R188" s="36">
        <v>0</v>
      </c>
      <c r="S188" s="36" t="s">
        <v>71</v>
      </c>
      <c r="T188" s="36" t="s">
        <v>2024</v>
      </c>
      <c r="U188" s="37" t="str">
        <f t="shared" si="2"/>
        <v>https://sklep.kobi.pl/produkt/tasma-led-300-2835-ip20-cb-5m-bia</v>
      </c>
      <c r="V188" s="36">
        <v>7.0000000000000007E-2</v>
      </c>
      <c r="W188" s="36">
        <v>0.14399999999999999</v>
      </c>
      <c r="X188" s="36">
        <v>10</v>
      </c>
      <c r="Y188" s="36">
        <v>160</v>
      </c>
      <c r="Z188" s="36">
        <v>170</v>
      </c>
      <c r="AA188" s="36" t="s">
        <v>64</v>
      </c>
      <c r="AB188" s="36"/>
    </row>
    <row r="189" spans="1:28" s="28" customFormat="1" ht="15" x14ac:dyDescent="0.25">
      <c r="A189" s="36" t="s">
        <v>164</v>
      </c>
      <c r="B189" s="36" t="s">
        <v>400</v>
      </c>
      <c r="C189" s="36"/>
      <c r="D189" s="36" t="s">
        <v>187</v>
      </c>
      <c r="E189" s="36" t="s">
        <v>64</v>
      </c>
      <c r="F189" s="36" t="s">
        <v>539</v>
      </c>
      <c r="G189" s="36" t="s">
        <v>1244</v>
      </c>
      <c r="H189" s="36" t="s">
        <v>7</v>
      </c>
      <c r="I189" s="38">
        <v>114.81</v>
      </c>
      <c r="J189" s="38">
        <f>I189*(1-IFERROR(VLOOKUP(H189,Rabat!$D$10:$E$32,2,FALSE),0))</f>
        <v>114.81</v>
      </c>
      <c r="K189" s="38">
        <v>0.09</v>
      </c>
      <c r="L189" s="36" t="s">
        <v>3131</v>
      </c>
      <c r="M189" s="36" t="s">
        <v>2259</v>
      </c>
      <c r="N189" s="36"/>
      <c r="O189" s="36" t="s">
        <v>1991</v>
      </c>
      <c r="P189" s="36" t="s">
        <v>70</v>
      </c>
      <c r="Q189" s="36">
        <v>50</v>
      </c>
      <c r="R189" s="36">
        <v>0</v>
      </c>
      <c r="S189" s="36" t="s">
        <v>2260</v>
      </c>
      <c r="T189" s="36" t="s">
        <v>2261</v>
      </c>
      <c r="U189" s="37" t="str">
        <f t="shared" si="2"/>
        <v>https://sklep.kobi.pl/produkt/tasma-led-300-2835-ip20-cb-5m-premium</v>
      </c>
      <c r="V189" s="36">
        <v>7.0000000000000007E-2</v>
      </c>
      <c r="W189" s="36">
        <v>0.14399999999999999</v>
      </c>
      <c r="X189" s="36">
        <v>16</v>
      </c>
      <c r="Y189" s="36">
        <v>181</v>
      </c>
      <c r="Z189" s="36">
        <v>180</v>
      </c>
      <c r="AA189" s="36" t="s">
        <v>64</v>
      </c>
      <c r="AB189" s="36"/>
    </row>
    <row r="190" spans="1:28" s="28" customFormat="1" ht="15" x14ac:dyDescent="0.25">
      <c r="A190" s="36" t="s">
        <v>164</v>
      </c>
      <c r="B190" s="36" t="s">
        <v>400</v>
      </c>
      <c r="C190" s="36"/>
      <c r="D190" s="36" t="s">
        <v>63</v>
      </c>
      <c r="E190" s="36" t="s">
        <v>64</v>
      </c>
      <c r="F190" s="36" t="s">
        <v>405</v>
      </c>
      <c r="G190" s="36" t="s">
        <v>1131</v>
      </c>
      <c r="H190" s="36" t="s">
        <v>7</v>
      </c>
      <c r="I190" s="38">
        <v>53.7</v>
      </c>
      <c r="J190" s="38">
        <f>I190*(1-IFERROR(VLOOKUP(H190,Rabat!$D$10:$E$32,2,FALSE),0))</f>
        <v>53.7</v>
      </c>
      <c r="K190" s="38">
        <v>0.09</v>
      </c>
      <c r="L190" s="36" t="s">
        <v>3131</v>
      </c>
      <c r="M190" s="36" t="s">
        <v>2031</v>
      </c>
      <c r="N190" s="36"/>
      <c r="O190" s="36" t="s">
        <v>1991</v>
      </c>
      <c r="P190" s="36" t="s">
        <v>70</v>
      </c>
      <c r="Q190" s="36">
        <v>50</v>
      </c>
      <c r="R190" s="36">
        <v>0</v>
      </c>
      <c r="S190" s="36" t="s">
        <v>71</v>
      </c>
      <c r="T190" s="36" t="s">
        <v>2032</v>
      </c>
      <c r="U190" s="37" t="str">
        <f t="shared" si="2"/>
        <v>https://sklep.kobi.pl/produkt/tasma-led-300-2835-ip20-nb-5m-bia</v>
      </c>
      <c r="V190" s="36">
        <v>7.0000000000000007E-2</v>
      </c>
      <c r="W190" s="36">
        <v>0.14399999999999999</v>
      </c>
      <c r="X190" s="36">
        <v>120</v>
      </c>
      <c r="Y190" s="36">
        <v>190</v>
      </c>
      <c r="Z190" s="36">
        <v>15</v>
      </c>
      <c r="AA190" s="36" t="s">
        <v>64</v>
      </c>
      <c r="AB190" s="36"/>
    </row>
    <row r="191" spans="1:28" s="28" customFormat="1" ht="15" x14ac:dyDescent="0.25">
      <c r="A191" s="36" t="s">
        <v>164</v>
      </c>
      <c r="B191" s="36" t="s">
        <v>400</v>
      </c>
      <c r="C191" s="36"/>
      <c r="D191" s="36" t="s">
        <v>187</v>
      </c>
      <c r="E191" s="36" t="s">
        <v>64</v>
      </c>
      <c r="F191" s="36" t="s">
        <v>540</v>
      </c>
      <c r="G191" s="36" t="s">
        <v>1245</v>
      </c>
      <c r="H191" s="36" t="s">
        <v>7</v>
      </c>
      <c r="I191" s="38">
        <v>114.81</v>
      </c>
      <c r="J191" s="38">
        <f>I191*(1-IFERROR(VLOOKUP(H191,Rabat!$D$10:$E$32,2,FALSE),0))</f>
        <v>114.81</v>
      </c>
      <c r="K191" s="38">
        <v>0.09</v>
      </c>
      <c r="L191" s="36" t="s">
        <v>3131</v>
      </c>
      <c r="M191" s="36" t="s">
        <v>2262</v>
      </c>
      <c r="N191" s="36"/>
      <c r="O191" s="36" t="s">
        <v>1991</v>
      </c>
      <c r="P191" s="36" t="s">
        <v>70</v>
      </c>
      <c r="Q191" s="36">
        <v>50</v>
      </c>
      <c r="R191" s="36">
        <v>0</v>
      </c>
      <c r="S191" s="36" t="s">
        <v>2260</v>
      </c>
      <c r="T191" s="36" t="s">
        <v>2263</v>
      </c>
      <c r="U191" s="37" t="str">
        <f t="shared" si="2"/>
        <v>https://sklep.kobi.pl/produkt/tasma-led-300-2835-ip20-nb-5m-premium</v>
      </c>
      <c r="V191" s="36">
        <v>7.0000000000000007E-2</v>
      </c>
      <c r="W191" s="36">
        <v>0.14399999999999999</v>
      </c>
      <c r="X191" s="36">
        <v>16</v>
      </c>
      <c r="Y191" s="36">
        <v>133</v>
      </c>
      <c r="Z191" s="36">
        <v>136</v>
      </c>
      <c r="AA191" s="36" t="s">
        <v>64</v>
      </c>
      <c r="AB191" s="36"/>
    </row>
    <row r="192" spans="1:28" s="28" customFormat="1" ht="15" x14ac:dyDescent="0.25">
      <c r="A192" s="36" t="s">
        <v>164</v>
      </c>
      <c r="B192" s="36" t="s">
        <v>400</v>
      </c>
      <c r="C192" s="36"/>
      <c r="D192" s="36" t="s">
        <v>63</v>
      </c>
      <c r="E192" s="36" t="s">
        <v>64</v>
      </c>
      <c r="F192" s="36" t="s">
        <v>406</v>
      </c>
      <c r="G192" s="36" t="s">
        <v>1132</v>
      </c>
      <c r="H192" s="36" t="s">
        <v>7</v>
      </c>
      <c r="I192" s="38">
        <v>53.7</v>
      </c>
      <c r="J192" s="38">
        <f>I192*(1-IFERROR(VLOOKUP(H192,Rabat!$D$10:$E$32,2,FALSE),0))</f>
        <v>53.7</v>
      </c>
      <c r="K192" s="38">
        <v>0.09</v>
      </c>
      <c r="L192" s="36" t="s">
        <v>3131</v>
      </c>
      <c r="M192" s="36" t="s">
        <v>2033</v>
      </c>
      <c r="N192" s="36"/>
      <c r="O192" s="36" t="s">
        <v>1991</v>
      </c>
      <c r="P192" s="36" t="s">
        <v>70</v>
      </c>
      <c r="Q192" s="36">
        <v>50</v>
      </c>
      <c r="R192" s="36">
        <v>0</v>
      </c>
      <c r="S192" s="36" t="s">
        <v>71</v>
      </c>
      <c r="T192" s="36" t="s">
        <v>2034</v>
      </c>
      <c r="U192" s="37" t="str">
        <f t="shared" si="2"/>
        <v>https://sklep.kobi.pl/produkt/tasma-led-300-2835-ip20-zb-5m-bia</v>
      </c>
      <c r="V192" s="36">
        <v>7.0000000000000007E-2</v>
      </c>
      <c r="W192" s="36">
        <v>0.14399999999999999</v>
      </c>
      <c r="X192" s="36">
        <v>160</v>
      </c>
      <c r="Y192" s="36">
        <v>190</v>
      </c>
      <c r="Z192" s="36">
        <v>15</v>
      </c>
      <c r="AA192" s="36" t="s">
        <v>64</v>
      </c>
      <c r="AB192" s="36"/>
    </row>
    <row r="193" spans="1:28" s="28" customFormat="1" ht="15" x14ac:dyDescent="0.25">
      <c r="A193" s="36" t="s">
        <v>164</v>
      </c>
      <c r="B193" s="36" t="s">
        <v>400</v>
      </c>
      <c r="C193" s="36"/>
      <c r="D193" s="36" t="s">
        <v>187</v>
      </c>
      <c r="E193" s="36" t="s">
        <v>64</v>
      </c>
      <c r="F193" s="36" t="s">
        <v>541</v>
      </c>
      <c r="G193" s="36" t="s">
        <v>1246</v>
      </c>
      <c r="H193" s="36" t="s">
        <v>7</v>
      </c>
      <c r="I193" s="38">
        <v>114.81</v>
      </c>
      <c r="J193" s="38">
        <f>I193*(1-IFERROR(VLOOKUP(H193,Rabat!$D$10:$E$32,2,FALSE),0))</f>
        <v>114.81</v>
      </c>
      <c r="K193" s="38">
        <v>0.09</v>
      </c>
      <c r="L193" s="36" t="s">
        <v>3131</v>
      </c>
      <c r="M193" s="36" t="s">
        <v>2264</v>
      </c>
      <c r="N193" s="36"/>
      <c r="O193" s="36" t="s">
        <v>1991</v>
      </c>
      <c r="P193" s="36" t="s">
        <v>70</v>
      </c>
      <c r="Q193" s="36">
        <v>50</v>
      </c>
      <c r="R193" s="36">
        <v>0</v>
      </c>
      <c r="S193" s="36" t="s">
        <v>2260</v>
      </c>
      <c r="T193" s="36" t="s">
        <v>2265</v>
      </c>
      <c r="U193" s="37" t="str">
        <f t="shared" si="2"/>
        <v>https://sklep.kobi.pl/produkt/tasma-led-300-2835-ip20-zb-5m-premium</v>
      </c>
      <c r="V193" s="36">
        <v>7.0000000000000007E-2</v>
      </c>
      <c r="W193" s="36">
        <v>0.14399999999999999</v>
      </c>
      <c r="X193" s="36">
        <v>16</v>
      </c>
      <c r="Y193" s="36">
        <v>133</v>
      </c>
      <c r="Z193" s="36">
        <v>136</v>
      </c>
      <c r="AA193" s="36" t="s">
        <v>64</v>
      </c>
      <c r="AB193" s="36"/>
    </row>
    <row r="194" spans="1:28" s="28" customFormat="1" ht="15" x14ac:dyDescent="0.25">
      <c r="A194" s="36" t="s">
        <v>164</v>
      </c>
      <c r="B194" s="36" t="s">
        <v>400</v>
      </c>
      <c r="C194" s="36" t="s">
        <v>390</v>
      </c>
      <c r="D194" s="36" t="s">
        <v>63</v>
      </c>
      <c r="E194" s="36" t="s">
        <v>64</v>
      </c>
      <c r="F194" s="36" t="s">
        <v>402</v>
      </c>
      <c r="G194" s="36" t="s">
        <v>1128</v>
      </c>
      <c r="H194" s="36" t="s">
        <v>7</v>
      </c>
      <c r="I194" s="38">
        <v>75.209999999999994</v>
      </c>
      <c r="J194" s="38">
        <f>I194*(1-IFERROR(VLOOKUP(H194,Rabat!$D$10:$E$32,2,FALSE),0))</f>
        <v>75.209999999999994</v>
      </c>
      <c r="K194" s="38">
        <v>0.23</v>
      </c>
      <c r="L194" s="36" t="s">
        <v>3133</v>
      </c>
      <c r="M194" s="36" t="s">
        <v>2025</v>
      </c>
      <c r="N194" s="36"/>
      <c r="O194" s="36" t="s">
        <v>1991</v>
      </c>
      <c r="P194" s="36" t="s">
        <v>70</v>
      </c>
      <c r="Q194" s="36">
        <v>50</v>
      </c>
      <c r="R194" s="36">
        <v>0</v>
      </c>
      <c r="S194" s="36" t="s">
        <v>71</v>
      </c>
      <c r="T194" s="36" t="s">
        <v>2026</v>
      </c>
      <c r="U194" s="37" t="str">
        <f t="shared" si="2"/>
        <v>https://sklep.kobi.pl/produkt/tasma-led-300-2835-ip65-cb-5m-bia</v>
      </c>
      <c r="V194" s="36">
        <v>8.5999999999999993E-2</v>
      </c>
      <c r="W194" s="36">
        <v>0.121</v>
      </c>
      <c r="X194" s="36">
        <v>180</v>
      </c>
      <c r="Y194" s="36">
        <v>180</v>
      </c>
      <c r="Z194" s="36">
        <v>10</v>
      </c>
      <c r="AA194" s="36" t="s">
        <v>64</v>
      </c>
      <c r="AB194" s="36"/>
    </row>
    <row r="195" spans="1:28" s="28" customFormat="1" ht="15" x14ac:dyDescent="0.25">
      <c r="A195" s="36" t="s">
        <v>164</v>
      </c>
      <c r="B195" s="36" t="s">
        <v>400</v>
      </c>
      <c r="C195" s="36" t="s">
        <v>390</v>
      </c>
      <c r="D195" s="36" t="s">
        <v>187</v>
      </c>
      <c r="E195" s="36" t="s">
        <v>64</v>
      </c>
      <c r="F195" s="36" t="s">
        <v>542</v>
      </c>
      <c r="G195" s="36" t="s">
        <v>1247</v>
      </c>
      <c r="H195" s="36" t="s">
        <v>7</v>
      </c>
      <c r="I195" s="38">
        <v>167.62</v>
      </c>
      <c r="J195" s="38">
        <f>I195*(1-IFERROR(VLOOKUP(H195,Rabat!$D$10:$E$32,2,FALSE),0))</f>
        <v>167.62</v>
      </c>
      <c r="K195" s="38">
        <v>0.23</v>
      </c>
      <c r="L195" s="36" t="s">
        <v>3131</v>
      </c>
      <c r="M195" s="36" t="s">
        <v>2266</v>
      </c>
      <c r="N195" s="36"/>
      <c r="O195" s="36" t="s">
        <v>1991</v>
      </c>
      <c r="P195" s="36" t="s">
        <v>70</v>
      </c>
      <c r="Q195" s="36">
        <v>50</v>
      </c>
      <c r="R195" s="36">
        <v>0</v>
      </c>
      <c r="S195" s="36" t="s">
        <v>2260</v>
      </c>
      <c r="T195" s="36" t="s">
        <v>2267</v>
      </c>
      <c r="U195" s="37" t="str">
        <f t="shared" si="2"/>
        <v>https://sklep.kobi.pl/produkt/tasma-led-300-2835-ip65-cb-5m-premium</v>
      </c>
      <c r="V195" s="36">
        <v>0.12</v>
      </c>
      <c r="W195" s="36">
        <v>0.154</v>
      </c>
      <c r="X195" s="36">
        <v>16</v>
      </c>
      <c r="Y195" s="36">
        <v>181</v>
      </c>
      <c r="Z195" s="36">
        <v>180</v>
      </c>
      <c r="AA195" s="36" t="s">
        <v>64</v>
      </c>
      <c r="AB195" s="36"/>
    </row>
    <row r="196" spans="1:28" s="28" customFormat="1" ht="15" x14ac:dyDescent="0.25">
      <c r="A196" s="36" t="s">
        <v>164</v>
      </c>
      <c r="B196" s="36" t="s">
        <v>400</v>
      </c>
      <c r="C196" s="36" t="s">
        <v>390</v>
      </c>
      <c r="D196" s="36" t="s">
        <v>63</v>
      </c>
      <c r="E196" s="36" t="s">
        <v>64</v>
      </c>
      <c r="F196" s="36" t="s">
        <v>403</v>
      </c>
      <c r="G196" s="36" t="s">
        <v>1129</v>
      </c>
      <c r="H196" s="36" t="s">
        <v>7</v>
      </c>
      <c r="I196" s="38">
        <v>75.209999999999994</v>
      </c>
      <c r="J196" s="38">
        <f>I196*(1-IFERROR(VLOOKUP(H196,Rabat!$D$10:$E$32,2,FALSE),0))</f>
        <v>75.209999999999994</v>
      </c>
      <c r="K196" s="38">
        <v>0.23</v>
      </c>
      <c r="L196" s="36" t="s">
        <v>3133</v>
      </c>
      <c r="M196" s="36" t="s">
        <v>2027</v>
      </c>
      <c r="N196" s="36"/>
      <c r="O196" s="36" t="s">
        <v>1991</v>
      </c>
      <c r="P196" s="36" t="s">
        <v>70</v>
      </c>
      <c r="Q196" s="36">
        <v>50</v>
      </c>
      <c r="R196" s="36">
        <v>0</v>
      </c>
      <c r="S196" s="36" t="s">
        <v>71</v>
      </c>
      <c r="T196" s="36" t="s">
        <v>2028</v>
      </c>
      <c r="U196" s="37" t="str">
        <f t="shared" ref="U196:U259" si="3">HYPERLINK(T196)</f>
        <v>https://sklep.kobi.pl/produkt/tasma-led-300-2835-ip65-nb-5m-bia</v>
      </c>
      <c r="V196" s="36">
        <v>8.5999999999999993E-2</v>
      </c>
      <c r="W196" s="36">
        <v>0.121</v>
      </c>
      <c r="X196" s="36">
        <v>240</v>
      </c>
      <c r="Y196" s="36">
        <v>210</v>
      </c>
      <c r="Z196" s="36">
        <v>10</v>
      </c>
      <c r="AA196" s="36" t="s">
        <v>64</v>
      </c>
      <c r="AB196" s="36"/>
    </row>
    <row r="197" spans="1:28" s="28" customFormat="1" ht="15" x14ac:dyDescent="0.25">
      <c r="A197" s="36" t="s">
        <v>164</v>
      </c>
      <c r="B197" s="36" t="s">
        <v>400</v>
      </c>
      <c r="C197" s="36" t="s">
        <v>390</v>
      </c>
      <c r="D197" s="36" t="s">
        <v>187</v>
      </c>
      <c r="E197" s="36" t="s">
        <v>64</v>
      </c>
      <c r="F197" s="36" t="s">
        <v>543</v>
      </c>
      <c r="G197" s="36" t="s">
        <v>1248</v>
      </c>
      <c r="H197" s="36" t="s">
        <v>7</v>
      </c>
      <c r="I197" s="38">
        <v>167.62</v>
      </c>
      <c r="J197" s="38">
        <f>I197*(1-IFERROR(VLOOKUP(H197,Rabat!$D$10:$E$32,2,FALSE),0))</f>
        <v>167.62</v>
      </c>
      <c r="K197" s="38">
        <v>0.23</v>
      </c>
      <c r="L197" s="36" t="s">
        <v>3131</v>
      </c>
      <c r="M197" s="36" t="s">
        <v>2268</v>
      </c>
      <c r="N197" s="36"/>
      <c r="O197" s="36" t="s">
        <v>1991</v>
      </c>
      <c r="P197" s="36" t="s">
        <v>70</v>
      </c>
      <c r="Q197" s="36">
        <v>50</v>
      </c>
      <c r="R197" s="36">
        <v>0</v>
      </c>
      <c r="S197" s="36" t="s">
        <v>2260</v>
      </c>
      <c r="T197" s="36" t="s">
        <v>2269</v>
      </c>
      <c r="U197" s="37" t="str">
        <f t="shared" si="3"/>
        <v>https://sklep.kobi.pl/produkt/tasma-led-300-2835-ip65-nb-5m-premium</v>
      </c>
      <c r="V197" s="36">
        <v>0.12</v>
      </c>
      <c r="W197" s="36">
        <v>0.154</v>
      </c>
      <c r="X197" s="36">
        <v>16</v>
      </c>
      <c r="Y197" s="36">
        <v>181</v>
      </c>
      <c r="Z197" s="36">
        <v>180</v>
      </c>
      <c r="AA197" s="36" t="s">
        <v>64</v>
      </c>
      <c r="AB197" s="36"/>
    </row>
    <row r="198" spans="1:28" s="28" customFormat="1" ht="15" x14ac:dyDescent="0.25">
      <c r="A198" s="36" t="s">
        <v>164</v>
      </c>
      <c r="B198" s="36" t="s">
        <v>400</v>
      </c>
      <c r="C198" s="36" t="s">
        <v>390</v>
      </c>
      <c r="D198" s="36" t="s">
        <v>63</v>
      </c>
      <c r="E198" s="36" t="s">
        <v>64</v>
      </c>
      <c r="F198" s="36" t="s">
        <v>404</v>
      </c>
      <c r="G198" s="36" t="s">
        <v>1130</v>
      </c>
      <c r="H198" s="36" t="s">
        <v>7</v>
      </c>
      <c r="I198" s="38">
        <v>75.209999999999994</v>
      </c>
      <c r="J198" s="38">
        <f>I198*(1-IFERROR(VLOOKUP(H198,Rabat!$D$10:$E$32,2,FALSE),0))</f>
        <v>75.209999999999994</v>
      </c>
      <c r="K198" s="38">
        <v>0.23</v>
      </c>
      <c r="L198" s="36" t="s">
        <v>3131</v>
      </c>
      <c r="M198" s="36" t="s">
        <v>2029</v>
      </c>
      <c r="N198" s="36"/>
      <c r="O198" s="36" t="s">
        <v>1991</v>
      </c>
      <c r="P198" s="36" t="s">
        <v>70</v>
      </c>
      <c r="Q198" s="36">
        <v>50</v>
      </c>
      <c r="R198" s="36">
        <v>0</v>
      </c>
      <c r="S198" s="36" t="s">
        <v>71</v>
      </c>
      <c r="T198" s="36" t="s">
        <v>2030</v>
      </c>
      <c r="U198" s="37" t="str">
        <f t="shared" si="3"/>
        <v>https://sklep.kobi.pl/produkt/tasma-led-300-2835-ip65-zb-5m-bia</v>
      </c>
      <c r="V198" s="36">
        <v>8.5999999999999993E-2</v>
      </c>
      <c r="W198" s="36">
        <v>0.121</v>
      </c>
      <c r="X198" s="36">
        <v>240</v>
      </c>
      <c r="Y198" s="36">
        <v>210</v>
      </c>
      <c r="Z198" s="36">
        <v>10</v>
      </c>
      <c r="AA198" s="36" t="s">
        <v>64</v>
      </c>
      <c r="AB198" s="36"/>
    </row>
    <row r="199" spans="1:28" s="28" customFormat="1" ht="15" x14ac:dyDescent="0.25">
      <c r="A199" s="36" t="s">
        <v>164</v>
      </c>
      <c r="B199" s="36" t="s">
        <v>400</v>
      </c>
      <c r="C199" s="36" t="s">
        <v>390</v>
      </c>
      <c r="D199" s="36" t="s">
        <v>187</v>
      </c>
      <c r="E199" s="36" t="s">
        <v>64</v>
      </c>
      <c r="F199" s="36" t="s">
        <v>544</v>
      </c>
      <c r="G199" s="36" t="s">
        <v>1249</v>
      </c>
      <c r="H199" s="36" t="s">
        <v>7</v>
      </c>
      <c r="I199" s="38">
        <v>167.62</v>
      </c>
      <c r="J199" s="38">
        <f>I199*(1-IFERROR(VLOOKUP(H199,Rabat!$D$10:$E$32,2,FALSE),0))</f>
        <v>167.62</v>
      </c>
      <c r="K199" s="38">
        <v>0.23</v>
      </c>
      <c r="L199" s="36" t="s">
        <v>3131</v>
      </c>
      <c r="M199" s="36" t="s">
        <v>2270</v>
      </c>
      <c r="N199" s="36"/>
      <c r="O199" s="36" t="s">
        <v>1991</v>
      </c>
      <c r="P199" s="36" t="s">
        <v>70</v>
      </c>
      <c r="Q199" s="36">
        <v>50</v>
      </c>
      <c r="R199" s="36">
        <v>0</v>
      </c>
      <c r="S199" s="36" t="s">
        <v>2260</v>
      </c>
      <c r="T199" s="36" t="s">
        <v>2271</v>
      </c>
      <c r="U199" s="37" t="str">
        <f t="shared" si="3"/>
        <v>https://sklep.kobi.pl/produkt/tasma-led-300-2835-ip65-zb-5m-premium</v>
      </c>
      <c r="V199" s="36">
        <v>0.124</v>
      </c>
      <c r="W199" s="36">
        <v>0.154</v>
      </c>
      <c r="X199" s="36">
        <v>180</v>
      </c>
      <c r="Y199" s="36">
        <v>180</v>
      </c>
      <c r="Z199" s="36">
        <v>20</v>
      </c>
      <c r="AA199" s="36" t="s">
        <v>64</v>
      </c>
      <c r="AB199" s="36"/>
    </row>
    <row r="200" spans="1:28" s="28" customFormat="1" ht="15" x14ac:dyDescent="0.25">
      <c r="A200" s="36" t="s">
        <v>164</v>
      </c>
      <c r="B200" s="36" t="s">
        <v>400</v>
      </c>
      <c r="C200" s="36" t="s">
        <v>631</v>
      </c>
      <c r="D200" s="36" t="s">
        <v>63</v>
      </c>
      <c r="E200" s="36" t="s">
        <v>64</v>
      </c>
      <c r="F200" s="36" t="s">
        <v>839</v>
      </c>
      <c r="G200" s="36" t="s">
        <v>1515</v>
      </c>
      <c r="H200" s="36" t="s">
        <v>7</v>
      </c>
      <c r="I200" s="38">
        <v>66.87</v>
      </c>
      <c r="J200" s="38">
        <f>I200*(1-IFERROR(VLOOKUP(H200,Rabat!$D$10:$E$32,2,FALSE),0))</f>
        <v>66.87</v>
      </c>
      <c r="K200" s="38">
        <v>0.11</v>
      </c>
      <c r="L200" s="36" t="s">
        <v>1625</v>
      </c>
      <c r="M200" s="36" t="s">
        <v>2806</v>
      </c>
      <c r="N200" s="36"/>
      <c r="O200" s="36" t="s">
        <v>1991</v>
      </c>
      <c r="P200" s="36" t="s">
        <v>70</v>
      </c>
      <c r="Q200" s="36">
        <v>50</v>
      </c>
      <c r="R200" s="36">
        <v>0</v>
      </c>
      <c r="S200" s="36" t="s">
        <v>71</v>
      </c>
      <c r="T200" s="36" t="s">
        <v>2807</v>
      </c>
      <c r="U200" s="37" t="str">
        <f t="shared" si="3"/>
        <v>https://sklep.kobi.pl/produkt/led-tramo-300-2835-ip65-blue-5m</v>
      </c>
      <c r="V200" s="36">
        <v>0.08</v>
      </c>
      <c r="W200" s="36">
        <v>0.154</v>
      </c>
      <c r="X200" s="36">
        <v>160</v>
      </c>
      <c r="Y200" s="36">
        <v>190</v>
      </c>
      <c r="Z200" s="36">
        <v>15</v>
      </c>
      <c r="AA200" s="36" t="s">
        <v>64</v>
      </c>
      <c r="AB200" s="36"/>
    </row>
    <row r="201" spans="1:28" s="28" customFormat="1" ht="15" x14ac:dyDescent="0.25">
      <c r="A201" s="36" t="s">
        <v>164</v>
      </c>
      <c r="B201" s="36" t="s">
        <v>400</v>
      </c>
      <c r="C201" s="36" t="s">
        <v>631</v>
      </c>
      <c r="D201" s="36" t="s">
        <v>63</v>
      </c>
      <c r="E201" s="36" t="s">
        <v>64</v>
      </c>
      <c r="F201" s="36" t="s">
        <v>840</v>
      </c>
      <c r="G201" s="36" t="s">
        <v>1516</v>
      </c>
      <c r="H201" s="36" t="s">
        <v>7</v>
      </c>
      <c r="I201" s="38">
        <v>66.87</v>
      </c>
      <c r="J201" s="38">
        <f>I201*(1-IFERROR(VLOOKUP(H201,Rabat!$D$10:$E$32,2,FALSE),0))</f>
        <v>66.87</v>
      </c>
      <c r="K201" s="38">
        <v>0.11</v>
      </c>
      <c r="L201" s="36" t="s">
        <v>1625</v>
      </c>
      <c r="M201" s="36" t="s">
        <v>2808</v>
      </c>
      <c r="N201" s="36"/>
      <c r="O201" s="36" t="s">
        <v>1991</v>
      </c>
      <c r="P201" s="36" t="s">
        <v>70</v>
      </c>
      <c r="Q201" s="36">
        <v>50</v>
      </c>
      <c r="R201" s="36">
        <v>0</v>
      </c>
      <c r="S201" s="36" t="s">
        <v>71</v>
      </c>
      <c r="T201" s="36" t="s">
        <v>2809</v>
      </c>
      <c r="U201" s="37" t="str">
        <f t="shared" si="3"/>
        <v>https://sklep.kobi.pl/produkt/led-tramo-300-2835-ip65-green-5m</v>
      </c>
      <c r="V201" s="36">
        <v>0.08</v>
      </c>
      <c r="W201" s="36">
        <v>0.154</v>
      </c>
      <c r="X201" s="36">
        <v>160</v>
      </c>
      <c r="Y201" s="36">
        <v>190</v>
      </c>
      <c r="Z201" s="36">
        <v>15</v>
      </c>
      <c r="AA201" s="36" t="s">
        <v>64</v>
      </c>
      <c r="AB201" s="36"/>
    </row>
    <row r="202" spans="1:28" s="28" customFormat="1" ht="15" x14ac:dyDescent="0.25">
      <c r="A202" s="36" t="s">
        <v>164</v>
      </c>
      <c r="B202" s="36" t="s">
        <v>400</v>
      </c>
      <c r="C202" s="36" t="s">
        <v>631</v>
      </c>
      <c r="D202" s="36" t="s">
        <v>63</v>
      </c>
      <c r="E202" s="36" t="s">
        <v>64</v>
      </c>
      <c r="F202" s="36" t="s">
        <v>782</v>
      </c>
      <c r="G202" s="36" t="s">
        <v>1464</v>
      </c>
      <c r="H202" s="36" t="s">
        <v>7</v>
      </c>
      <c r="I202" s="38">
        <v>66.87</v>
      </c>
      <c r="J202" s="38">
        <f>I202*(1-IFERROR(VLOOKUP(H202,Rabat!$D$10:$E$32,2,FALSE),0))</f>
        <v>66.87</v>
      </c>
      <c r="K202" s="38">
        <v>0.11</v>
      </c>
      <c r="L202" s="36" t="s">
        <v>1625</v>
      </c>
      <c r="M202" s="36" t="s">
        <v>2703</v>
      </c>
      <c r="N202" s="36"/>
      <c r="O202" s="36" t="s">
        <v>1991</v>
      </c>
      <c r="P202" s="36" t="s">
        <v>70</v>
      </c>
      <c r="Q202" s="36">
        <v>50</v>
      </c>
      <c r="R202" s="36">
        <v>0</v>
      </c>
      <c r="S202" s="36" t="s">
        <v>71</v>
      </c>
      <c r="T202" s="36" t="s">
        <v>2704</v>
      </c>
      <c r="U202" s="37" t="str">
        <f t="shared" si="3"/>
        <v>https://sklep.kobi.pl/produkt/led-tramo-300-2835-ip65-red-5m</v>
      </c>
      <c r="V202" s="36">
        <v>0.08</v>
      </c>
      <c r="W202" s="36">
        <v>0.154</v>
      </c>
      <c r="X202" s="36">
        <v>160</v>
      </c>
      <c r="Y202" s="36">
        <v>190</v>
      </c>
      <c r="Z202" s="36">
        <v>15</v>
      </c>
      <c r="AA202" s="36" t="s">
        <v>64</v>
      </c>
      <c r="AB202" s="36"/>
    </row>
    <row r="203" spans="1:28" s="28" customFormat="1" ht="15" x14ac:dyDescent="0.25">
      <c r="A203" s="36" t="s">
        <v>164</v>
      </c>
      <c r="B203" s="36" t="s">
        <v>400</v>
      </c>
      <c r="C203" s="36" t="s">
        <v>631</v>
      </c>
      <c r="D203" s="36" t="s">
        <v>63</v>
      </c>
      <c r="E203" s="36" t="s">
        <v>64</v>
      </c>
      <c r="F203" s="36" t="s">
        <v>852</v>
      </c>
      <c r="G203" s="36" t="s">
        <v>1528</v>
      </c>
      <c r="H203" s="36" t="s">
        <v>7</v>
      </c>
      <c r="I203" s="38">
        <v>66.87</v>
      </c>
      <c r="J203" s="38">
        <f>I203*(1-IFERROR(VLOOKUP(H203,Rabat!$D$10:$E$32,2,FALSE),0))</f>
        <v>66.87</v>
      </c>
      <c r="K203" s="38">
        <v>0.11</v>
      </c>
      <c r="L203" s="36" t="s">
        <v>1625</v>
      </c>
      <c r="M203" s="36" t="s">
        <v>2832</v>
      </c>
      <c r="N203" s="36"/>
      <c r="O203" s="36" t="s">
        <v>1991</v>
      </c>
      <c r="P203" s="36" t="s">
        <v>70</v>
      </c>
      <c r="Q203" s="36">
        <v>50</v>
      </c>
      <c r="R203" s="36">
        <v>0</v>
      </c>
      <c r="S203" s="36" t="s">
        <v>71</v>
      </c>
      <c r="T203" s="36" t="s">
        <v>2833</v>
      </c>
      <c r="U203" s="37" t="str">
        <f t="shared" si="3"/>
        <v>https://sklep.kobi.pl/produkt/led-tramo-300-2835-ip65-yellow-5m</v>
      </c>
      <c r="V203" s="36">
        <v>0.08</v>
      </c>
      <c r="W203" s="36">
        <v>0.154</v>
      </c>
      <c r="X203" s="36">
        <v>160</v>
      </c>
      <c r="Y203" s="36">
        <v>190</v>
      </c>
      <c r="Z203" s="36">
        <v>15</v>
      </c>
      <c r="AA203" s="36" t="s">
        <v>64</v>
      </c>
      <c r="AB203" s="36"/>
    </row>
    <row r="204" spans="1:28" s="28" customFormat="1" ht="15" x14ac:dyDescent="0.25">
      <c r="A204" s="36" t="s">
        <v>164</v>
      </c>
      <c r="B204" s="36" t="s">
        <v>400</v>
      </c>
      <c r="C204" s="36" t="s">
        <v>631</v>
      </c>
      <c r="D204" s="36" t="s">
        <v>63</v>
      </c>
      <c r="E204" s="36" t="s">
        <v>118</v>
      </c>
      <c r="F204" s="36" t="s">
        <v>632</v>
      </c>
      <c r="G204" s="36" t="s">
        <v>1327</v>
      </c>
      <c r="H204" s="36" t="s">
        <v>7</v>
      </c>
      <c r="I204" s="38">
        <v>66.87</v>
      </c>
      <c r="J204" s="38">
        <f>I204*(1-IFERROR(VLOOKUP(H204,Rabat!$D$10:$E$32,2,FALSE),0))</f>
        <v>66.87</v>
      </c>
      <c r="K204" s="38">
        <v>0.2</v>
      </c>
      <c r="L204" s="36" t="s">
        <v>1625</v>
      </c>
      <c r="M204" s="36" t="s">
        <v>2428</v>
      </c>
      <c r="N204" s="36"/>
      <c r="O204" s="36" t="s">
        <v>1991</v>
      </c>
      <c r="P204" s="36" t="s">
        <v>70</v>
      </c>
      <c r="Q204" s="36">
        <v>75</v>
      </c>
      <c r="R204" s="36">
        <v>0</v>
      </c>
      <c r="S204" s="36" t="s">
        <v>71</v>
      </c>
      <c r="T204" s="36" t="s">
        <v>2429</v>
      </c>
      <c r="U204" s="37" t="str">
        <f t="shared" si="3"/>
        <v>https://sklep.kobi.pl/produkt/led-tramo-300-3528-ip65-blue-5m</v>
      </c>
      <c r="V204" s="36">
        <v>0.15</v>
      </c>
      <c r="W204" s="36">
        <v>0.154</v>
      </c>
      <c r="X204" s="36">
        <v>160</v>
      </c>
      <c r="Y204" s="36">
        <v>190</v>
      </c>
      <c r="Z204" s="36">
        <v>15</v>
      </c>
      <c r="AA204" s="36" t="s">
        <v>64</v>
      </c>
      <c r="AB204" s="36"/>
    </row>
    <row r="205" spans="1:28" s="28" customFormat="1" ht="15" x14ac:dyDescent="0.25">
      <c r="A205" s="36" t="s">
        <v>164</v>
      </c>
      <c r="B205" s="36" t="s">
        <v>400</v>
      </c>
      <c r="C205" s="36" t="s">
        <v>631</v>
      </c>
      <c r="D205" s="36" t="s">
        <v>63</v>
      </c>
      <c r="E205" s="36" t="s">
        <v>118</v>
      </c>
      <c r="F205" s="36" t="s">
        <v>633</v>
      </c>
      <c r="G205" s="36" t="s">
        <v>1328</v>
      </c>
      <c r="H205" s="36" t="s">
        <v>7</v>
      </c>
      <c r="I205" s="38">
        <v>66.87</v>
      </c>
      <c r="J205" s="38">
        <f>I205*(1-IFERROR(VLOOKUP(H205,Rabat!$D$10:$E$32,2,FALSE),0))</f>
        <v>66.87</v>
      </c>
      <c r="K205" s="38">
        <v>0.2</v>
      </c>
      <c r="L205" s="36" t="s">
        <v>1625</v>
      </c>
      <c r="M205" s="36" t="s">
        <v>2430</v>
      </c>
      <c r="N205" s="36"/>
      <c r="O205" s="36" t="s">
        <v>1991</v>
      </c>
      <c r="P205" s="36" t="s">
        <v>70</v>
      </c>
      <c r="Q205" s="36">
        <v>100</v>
      </c>
      <c r="R205" s="36">
        <v>0</v>
      </c>
      <c r="S205" s="36" t="s">
        <v>71</v>
      </c>
      <c r="T205" s="36" t="s">
        <v>2431</v>
      </c>
      <c r="U205" s="37" t="str">
        <f t="shared" si="3"/>
        <v>https://sklep.kobi.pl/produkt/led-tramo-300-3528-ip65-green-5m</v>
      </c>
      <c r="V205" s="36">
        <v>0.15</v>
      </c>
      <c r="W205" s="36">
        <v>0.154</v>
      </c>
      <c r="X205" s="36">
        <v>160</v>
      </c>
      <c r="Y205" s="36">
        <v>190</v>
      </c>
      <c r="Z205" s="36">
        <v>15</v>
      </c>
      <c r="AA205" s="36" t="s">
        <v>64</v>
      </c>
      <c r="AB205" s="36"/>
    </row>
    <row r="206" spans="1:28" s="28" customFormat="1" ht="15" x14ac:dyDescent="0.25">
      <c r="A206" s="36" t="s">
        <v>164</v>
      </c>
      <c r="B206" s="36" t="s">
        <v>400</v>
      </c>
      <c r="C206" s="36" t="s">
        <v>631</v>
      </c>
      <c r="D206" s="36" t="s">
        <v>63</v>
      </c>
      <c r="E206" s="36" t="s">
        <v>118</v>
      </c>
      <c r="F206" s="36" t="s">
        <v>944</v>
      </c>
      <c r="G206" s="36" t="s">
        <v>1618</v>
      </c>
      <c r="H206" s="36" t="s">
        <v>7</v>
      </c>
      <c r="I206" s="38">
        <v>66.87</v>
      </c>
      <c r="J206" s="38">
        <f>I206*(1-IFERROR(VLOOKUP(H206,Rabat!$D$10:$E$32,2,FALSE),0))</f>
        <v>66.87</v>
      </c>
      <c r="K206" s="38">
        <v>0.2</v>
      </c>
      <c r="L206" s="36" t="s">
        <v>1625</v>
      </c>
      <c r="M206" s="36" t="s">
        <v>3005</v>
      </c>
      <c r="N206" s="36"/>
      <c r="O206" s="36" t="s">
        <v>1991</v>
      </c>
      <c r="P206" s="36" t="s">
        <v>70</v>
      </c>
      <c r="Q206" s="36">
        <v>75</v>
      </c>
      <c r="R206" s="36">
        <v>0</v>
      </c>
      <c r="S206" s="36" t="s">
        <v>71</v>
      </c>
      <c r="T206" s="36"/>
      <c r="U206" s="37" t="str">
        <f t="shared" si="3"/>
        <v/>
      </c>
      <c r="V206" s="36">
        <v>0.15</v>
      </c>
      <c r="W206" s="36">
        <v>0.154</v>
      </c>
      <c r="X206" s="36">
        <v>160</v>
      </c>
      <c r="Y206" s="36">
        <v>190</v>
      </c>
      <c r="Z206" s="36">
        <v>15</v>
      </c>
      <c r="AA206" s="36" t="s">
        <v>64</v>
      </c>
      <c r="AB206" s="36"/>
    </row>
    <row r="207" spans="1:28" s="28" customFormat="1" ht="15" x14ac:dyDescent="0.25">
      <c r="A207" s="36" t="s">
        <v>164</v>
      </c>
      <c r="B207" s="36" t="s">
        <v>400</v>
      </c>
      <c r="C207" s="36" t="s">
        <v>616</v>
      </c>
      <c r="D207" s="36" t="s">
        <v>63</v>
      </c>
      <c r="E207" s="36" t="s">
        <v>64</v>
      </c>
      <c r="F207" s="36" t="s">
        <v>943</v>
      </c>
      <c r="G207" s="36" t="s">
        <v>1617</v>
      </c>
      <c r="H207" s="36" t="s">
        <v>7</v>
      </c>
      <c r="I207" s="38">
        <v>101.86</v>
      </c>
      <c r="J207" s="38">
        <f>I207*(1-IFERROR(VLOOKUP(H207,Rabat!$D$10:$E$32,2,FALSE),0))</f>
        <v>101.86</v>
      </c>
      <c r="K207" s="38">
        <v>0.26</v>
      </c>
      <c r="L207" s="36" t="s">
        <v>1625</v>
      </c>
      <c r="M207" s="36" t="s">
        <v>3004</v>
      </c>
      <c r="N207" s="36"/>
      <c r="O207" s="36" t="s">
        <v>1991</v>
      </c>
      <c r="P207" s="36" t="s">
        <v>70</v>
      </c>
      <c r="Q207" s="36">
        <v>70</v>
      </c>
      <c r="R207" s="36">
        <v>0</v>
      </c>
      <c r="S207" s="36" t="s">
        <v>71</v>
      </c>
      <c r="T207" s="36" t="s">
        <v>3021</v>
      </c>
      <c r="U207" s="37" t="str">
        <f t="shared" si="3"/>
        <v>https://sklep.kobi.pl/produkt/led-tramo-150-5050-ip65-rgb-5m</v>
      </c>
      <c r="V207" s="36">
        <v>0.12</v>
      </c>
      <c r="W207" s="36">
        <v>0.154</v>
      </c>
      <c r="X207" s="36">
        <v>160</v>
      </c>
      <c r="Y207" s="36">
        <v>190</v>
      </c>
      <c r="Z207" s="36">
        <v>15</v>
      </c>
      <c r="AA207" s="36" t="s">
        <v>64</v>
      </c>
      <c r="AB207" s="36"/>
    </row>
    <row r="208" spans="1:28" s="28" customFormat="1" ht="15" x14ac:dyDescent="0.25">
      <c r="A208" s="36" t="s">
        <v>164</v>
      </c>
      <c r="B208" s="36" t="s">
        <v>400</v>
      </c>
      <c r="C208" s="36" t="s">
        <v>616</v>
      </c>
      <c r="D208" s="36" t="s">
        <v>63</v>
      </c>
      <c r="E208" s="36" t="s">
        <v>64</v>
      </c>
      <c r="F208" s="36" t="s">
        <v>617</v>
      </c>
      <c r="G208" s="36" t="s">
        <v>1314</v>
      </c>
      <c r="H208" s="36" t="s">
        <v>7</v>
      </c>
      <c r="I208" s="38">
        <v>140.09</v>
      </c>
      <c r="J208" s="38">
        <f>I208*(1-IFERROR(VLOOKUP(H208,Rabat!$D$10:$E$32,2,FALSE),0))</f>
        <v>140.09</v>
      </c>
      <c r="K208" s="38">
        <v>0.26</v>
      </c>
      <c r="L208" s="36" t="s">
        <v>1625</v>
      </c>
      <c r="M208" s="36" t="s">
        <v>2402</v>
      </c>
      <c r="N208" s="36"/>
      <c r="O208" s="36" t="s">
        <v>1991</v>
      </c>
      <c r="P208" s="36" t="s">
        <v>70</v>
      </c>
      <c r="Q208" s="36">
        <v>70</v>
      </c>
      <c r="R208" s="36">
        <v>0</v>
      </c>
      <c r="S208" s="36" t="s">
        <v>71</v>
      </c>
      <c r="T208" s="36" t="s">
        <v>2403</v>
      </c>
      <c r="U208" s="37" t="str">
        <f t="shared" si="3"/>
        <v>https://sklep.kobi.pl/produkt/led-tramo-300-5050-ip65-rgb-5m</v>
      </c>
      <c r="V208" s="36">
        <v>0.12</v>
      </c>
      <c r="W208" s="36">
        <v>0.154</v>
      </c>
      <c r="X208" s="36">
        <v>160</v>
      </c>
      <c r="Y208" s="36">
        <v>190</v>
      </c>
      <c r="Z208" s="36">
        <v>15</v>
      </c>
      <c r="AA208" s="36" t="s">
        <v>64</v>
      </c>
      <c r="AB208" s="36"/>
    </row>
    <row r="209" spans="1:28" s="28" customFormat="1" ht="15" x14ac:dyDescent="0.25">
      <c r="A209" s="36" t="s">
        <v>164</v>
      </c>
      <c r="B209" s="36" t="s">
        <v>400</v>
      </c>
      <c r="C209" s="36" t="s">
        <v>634</v>
      </c>
      <c r="D209" s="36" t="s">
        <v>63</v>
      </c>
      <c r="E209" s="36" t="s">
        <v>64</v>
      </c>
      <c r="F209" s="36" t="s">
        <v>842</v>
      </c>
      <c r="G209" s="36" t="s">
        <v>1518</v>
      </c>
      <c r="H209" s="36" t="s">
        <v>7</v>
      </c>
      <c r="I209" s="38">
        <v>47.76</v>
      </c>
      <c r="J209" s="38">
        <f>I209*(1-IFERROR(VLOOKUP(H209,Rabat!$D$10:$E$32,2,FALSE),0))</f>
        <v>47.76</v>
      </c>
      <c r="K209" s="38">
        <v>0.08</v>
      </c>
      <c r="L209" s="36" t="s">
        <v>1625</v>
      </c>
      <c r="M209" s="36" t="s">
        <v>2812</v>
      </c>
      <c r="N209" s="36"/>
      <c r="O209" s="36" t="s">
        <v>1991</v>
      </c>
      <c r="P209" s="36" t="s">
        <v>70</v>
      </c>
      <c r="Q209" s="36">
        <v>50</v>
      </c>
      <c r="R209" s="36">
        <v>0</v>
      </c>
      <c r="S209" s="36" t="s">
        <v>71</v>
      </c>
      <c r="T209" s="36" t="s">
        <v>2813</v>
      </c>
      <c r="U209" s="37" t="str">
        <f t="shared" si="3"/>
        <v>https://sklep.kobi.pl/produkt/led-tramo-300-2835-ip20-blue-5m</v>
      </c>
      <c r="V209" s="36">
        <v>0.06</v>
      </c>
      <c r="W209" s="36">
        <v>0.14399999999999999</v>
      </c>
      <c r="X209" s="36">
        <v>160</v>
      </c>
      <c r="Y209" s="36">
        <v>190</v>
      </c>
      <c r="Z209" s="36">
        <v>15</v>
      </c>
      <c r="AA209" s="36" t="s">
        <v>64</v>
      </c>
      <c r="AB209" s="36"/>
    </row>
    <row r="210" spans="1:28" s="28" customFormat="1" ht="15" x14ac:dyDescent="0.25">
      <c r="A210" s="36" t="s">
        <v>164</v>
      </c>
      <c r="B210" s="36" t="s">
        <v>400</v>
      </c>
      <c r="C210" s="36" t="s">
        <v>634</v>
      </c>
      <c r="D210" s="36" t="s">
        <v>63</v>
      </c>
      <c r="E210" s="36" t="s">
        <v>64</v>
      </c>
      <c r="F210" s="36" t="s">
        <v>843</v>
      </c>
      <c r="G210" s="36" t="s">
        <v>1519</v>
      </c>
      <c r="H210" s="36" t="s">
        <v>7</v>
      </c>
      <c r="I210" s="38">
        <v>47.76</v>
      </c>
      <c r="J210" s="38">
        <f>I210*(1-IFERROR(VLOOKUP(H210,Rabat!$D$10:$E$32,2,FALSE),0))</f>
        <v>47.76</v>
      </c>
      <c r="K210" s="38">
        <v>0.08</v>
      </c>
      <c r="L210" s="36" t="s">
        <v>1625</v>
      </c>
      <c r="M210" s="36" t="s">
        <v>2814</v>
      </c>
      <c r="N210" s="36"/>
      <c r="O210" s="36" t="s">
        <v>1991</v>
      </c>
      <c r="P210" s="36" t="s">
        <v>70</v>
      </c>
      <c r="Q210" s="36">
        <v>50</v>
      </c>
      <c r="R210" s="36">
        <v>0</v>
      </c>
      <c r="S210" s="36" t="s">
        <v>71</v>
      </c>
      <c r="T210" s="36" t="s">
        <v>2815</v>
      </c>
      <c r="U210" s="37" t="str">
        <f t="shared" si="3"/>
        <v>https://sklep.kobi.pl/produkt/led-tramo-300-2835-ip20-green-5m</v>
      </c>
      <c r="V210" s="36">
        <v>0.06</v>
      </c>
      <c r="W210" s="36">
        <v>0.14399999999999999</v>
      </c>
      <c r="X210" s="36">
        <v>160</v>
      </c>
      <c r="Y210" s="36">
        <v>190</v>
      </c>
      <c r="Z210" s="36">
        <v>15</v>
      </c>
      <c r="AA210" s="36" t="s">
        <v>64</v>
      </c>
      <c r="AB210" s="36"/>
    </row>
    <row r="211" spans="1:28" s="28" customFormat="1" ht="15" x14ac:dyDescent="0.25">
      <c r="A211" s="36" t="s">
        <v>164</v>
      </c>
      <c r="B211" s="36" t="s">
        <v>400</v>
      </c>
      <c r="C211" s="36" t="s">
        <v>634</v>
      </c>
      <c r="D211" s="36" t="s">
        <v>63</v>
      </c>
      <c r="E211" s="36" t="s">
        <v>64</v>
      </c>
      <c r="F211" s="36" t="s">
        <v>841</v>
      </c>
      <c r="G211" s="36" t="s">
        <v>1517</v>
      </c>
      <c r="H211" s="36" t="s">
        <v>7</v>
      </c>
      <c r="I211" s="38">
        <v>47.76</v>
      </c>
      <c r="J211" s="38">
        <f>I211*(1-IFERROR(VLOOKUP(H211,Rabat!$D$10:$E$32,2,FALSE),0))</f>
        <v>47.76</v>
      </c>
      <c r="K211" s="38">
        <v>0.08</v>
      </c>
      <c r="L211" s="36" t="s">
        <v>1625</v>
      </c>
      <c r="M211" s="36" t="s">
        <v>2810</v>
      </c>
      <c r="N211" s="36"/>
      <c r="O211" s="36" t="s">
        <v>1991</v>
      </c>
      <c r="P211" s="36" t="s">
        <v>70</v>
      </c>
      <c r="Q211" s="36">
        <v>50</v>
      </c>
      <c r="R211" s="36">
        <v>0</v>
      </c>
      <c r="S211" s="36" t="s">
        <v>71</v>
      </c>
      <c r="T211" s="36" t="s">
        <v>2811</v>
      </c>
      <c r="U211" s="37" t="str">
        <f t="shared" si="3"/>
        <v>https://sklep.kobi.pl/produkt/led-tramo-300-2835-ip20-red-5m</v>
      </c>
      <c r="V211" s="36">
        <v>0.06</v>
      </c>
      <c r="W211" s="36">
        <v>0.14399999999999999</v>
      </c>
      <c r="X211" s="36">
        <v>160</v>
      </c>
      <c r="Y211" s="36">
        <v>190</v>
      </c>
      <c r="Z211" s="36">
        <v>15</v>
      </c>
      <c r="AA211" s="36" t="s">
        <v>64</v>
      </c>
      <c r="AB211" s="36"/>
    </row>
    <row r="212" spans="1:28" s="28" customFormat="1" ht="15" x14ac:dyDescent="0.25">
      <c r="A212" s="36" t="s">
        <v>164</v>
      </c>
      <c r="B212" s="36" t="s">
        <v>400</v>
      </c>
      <c r="C212" s="36" t="s">
        <v>634</v>
      </c>
      <c r="D212" s="36" t="s">
        <v>63</v>
      </c>
      <c r="E212" s="36" t="s">
        <v>64</v>
      </c>
      <c r="F212" s="36" t="s">
        <v>853</v>
      </c>
      <c r="G212" s="36" t="s">
        <v>1529</v>
      </c>
      <c r="H212" s="36" t="s">
        <v>7</v>
      </c>
      <c r="I212" s="38">
        <v>47.76</v>
      </c>
      <c r="J212" s="38">
        <f>I212*(1-IFERROR(VLOOKUP(H212,Rabat!$D$10:$E$32,2,FALSE),0))</f>
        <v>47.76</v>
      </c>
      <c r="K212" s="38">
        <v>0.08</v>
      </c>
      <c r="L212" s="36" t="s">
        <v>1625</v>
      </c>
      <c r="M212" s="36" t="s">
        <v>2834</v>
      </c>
      <c r="N212" s="36"/>
      <c r="O212" s="36" t="s">
        <v>1991</v>
      </c>
      <c r="P212" s="36" t="s">
        <v>70</v>
      </c>
      <c r="Q212" s="36">
        <v>50</v>
      </c>
      <c r="R212" s="36">
        <v>0</v>
      </c>
      <c r="S212" s="36" t="s">
        <v>71</v>
      </c>
      <c r="T212" s="36" t="s">
        <v>2835</v>
      </c>
      <c r="U212" s="37" t="str">
        <f t="shared" si="3"/>
        <v>https://sklep.kobi.pl/produkt/led-tramo-300-2835-ip20-yellow-5m</v>
      </c>
      <c r="V212" s="36">
        <v>0.06</v>
      </c>
      <c r="W212" s="36">
        <v>0.14399999999999999</v>
      </c>
      <c r="X212" s="36">
        <v>160</v>
      </c>
      <c r="Y212" s="36">
        <v>190</v>
      </c>
      <c r="Z212" s="36">
        <v>15</v>
      </c>
      <c r="AA212" s="36" t="s">
        <v>64</v>
      </c>
      <c r="AB212" s="36"/>
    </row>
    <row r="213" spans="1:28" s="28" customFormat="1" ht="15" x14ac:dyDescent="0.25">
      <c r="A213" s="36" t="s">
        <v>164</v>
      </c>
      <c r="B213" s="36" t="s">
        <v>400</v>
      </c>
      <c r="C213" s="36" t="s">
        <v>634</v>
      </c>
      <c r="D213" s="36" t="s">
        <v>63</v>
      </c>
      <c r="E213" s="36" t="s">
        <v>118</v>
      </c>
      <c r="F213" s="36" t="s">
        <v>635</v>
      </c>
      <c r="G213" s="36" t="s">
        <v>1329</v>
      </c>
      <c r="H213" s="36" t="s">
        <v>7</v>
      </c>
      <c r="I213" s="38">
        <v>47.76</v>
      </c>
      <c r="J213" s="38">
        <f>I213*(1-IFERROR(VLOOKUP(H213,Rabat!$D$10:$E$32,2,FALSE),0))</f>
        <v>47.76</v>
      </c>
      <c r="K213" s="38">
        <v>0.08</v>
      </c>
      <c r="L213" s="36" t="s">
        <v>1625</v>
      </c>
      <c r="M213" s="36" t="s">
        <v>2432</v>
      </c>
      <c r="N213" s="36"/>
      <c r="O213" s="36" t="s">
        <v>1991</v>
      </c>
      <c r="P213" s="36" t="s">
        <v>70</v>
      </c>
      <c r="Q213" s="36">
        <v>100</v>
      </c>
      <c r="R213" s="36">
        <v>0</v>
      </c>
      <c r="S213" s="36" t="s">
        <v>71</v>
      </c>
      <c r="T213" s="36" t="s">
        <v>2433</v>
      </c>
      <c r="U213" s="37" t="str">
        <f t="shared" si="3"/>
        <v>https://sklep.kobi.pl/produkt/led-tramo-300-3528-ip20-blue-5m</v>
      </c>
      <c r="V213" s="36">
        <v>0.06</v>
      </c>
      <c r="W213" s="36">
        <v>0.154</v>
      </c>
      <c r="X213" s="36">
        <v>160</v>
      </c>
      <c r="Y213" s="36">
        <v>190</v>
      </c>
      <c r="Z213" s="36">
        <v>15</v>
      </c>
      <c r="AA213" s="36" t="s">
        <v>64</v>
      </c>
      <c r="AB213" s="36"/>
    </row>
    <row r="214" spans="1:28" s="28" customFormat="1" ht="15" x14ac:dyDescent="0.25">
      <c r="A214" s="36" t="s">
        <v>164</v>
      </c>
      <c r="B214" s="36" t="s">
        <v>400</v>
      </c>
      <c r="C214" s="36" t="s">
        <v>634</v>
      </c>
      <c r="D214" s="36" t="s">
        <v>63</v>
      </c>
      <c r="E214" s="36" t="s">
        <v>118</v>
      </c>
      <c r="F214" s="36" t="s">
        <v>636</v>
      </c>
      <c r="G214" s="36" t="s">
        <v>1330</v>
      </c>
      <c r="H214" s="36" t="s">
        <v>7</v>
      </c>
      <c r="I214" s="38">
        <v>47.76</v>
      </c>
      <c r="J214" s="38">
        <f>I214*(1-IFERROR(VLOOKUP(H214,Rabat!$D$10:$E$32,2,FALSE),0))</f>
        <v>47.76</v>
      </c>
      <c r="K214" s="38">
        <v>0.08</v>
      </c>
      <c r="L214" s="36" t="s">
        <v>1625</v>
      </c>
      <c r="M214" s="36" t="s">
        <v>2434</v>
      </c>
      <c r="N214" s="36"/>
      <c r="O214" s="36" t="s">
        <v>1991</v>
      </c>
      <c r="P214" s="36" t="s">
        <v>70</v>
      </c>
      <c r="Q214" s="36">
        <v>100</v>
      </c>
      <c r="R214" s="36">
        <v>0</v>
      </c>
      <c r="S214" s="36" t="s">
        <v>71</v>
      </c>
      <c r="T214" s="36" t="s">
        <v>2435</v>
      </c>
      <c r="U214" s="37" t="str">
        <f t="shared" si="3"/>
        <v>https://sklep.kobi.pl/produkt/led-tramo-300-3528-ip20-green-5m</v>
      </c>
      <c r="V214" s="36">
        <v>0.06</v>
      </c>
      <c r="W214" s="36">
        <v>0.154</v>
      </c>
      <c r="X214" s="36">
        <v>160</v>
      </c>
      <c r="Y214" s="36">
        <v>190</v>
      </c>
      <c r="Z214" s="36">
        <v>15</v>
      </c>
      <c r="AA214" s="36" t="s">
        <v>64</v>
      </c>
      <c r="AB214" s="36"/>
    </row>
    <row r="215" spans="1:28" s="28" customFormat="1" ht="15" x14ac:dyDescent="0.25">
      <c r="A215" s="36" t="s">
        <v>164</v>
      </c>
      <c r="B215" s="36" t="s">
        <v>400</v>
      </c>
      <c r="C215" s="36" t="s">
        <v>634</v>
      </c>
      <c r="D215" s="36" t="s">
        <v>63</v>
      </c>
      <c r="E215" s="36" t="s">
        <v>118</v>
      </c>
      <c r="F215" s="36" t="s">
        <v>637</v>
      </c>
      <c r="G215" s="36" t="s">
        <v>1331</v>
      </c>
      <c r="H215" s="36" t="s">
        <v>7</v>
      </c>
      <c r="I215" s="38">
        <v>47.76</v>
      </c>
      <c r="J215" s="38">
        <f>I215*(1-IFERROR(VLOOKUP(H215,Rabat!$D$10:$E$32,2,FALSE),0))</f>
        <v>47.76</v>
      </c>
      <c r="K215" s="38">
        <v>0.08</v>
      </c>
      <c r="L215" s="36" t="s">
        <v>1625</v>
      </c>
      <c r="M215" s="36" t="s">
        <v>2436</v>
      </c>
      <c r="N215" s="36"/>
      <c r="O215" s="36" t="s">
        <v>1991</v>
      </c>
      <c r="P215" s="36" t="s">
        <v>70</v>
      </c>
      <c r="Q215" s="36">
        <v>100</v>
      </c>
      <c r="R215" s="36">
        <v>0</v>
      </c>
      <c r="S215" s="36" t="s">
        <v>71</v>
      </c>
      <c r="T215" s="36" t="s">
        <v>2437</v>
      </c>
      <c r="U215" s="37" t="str">
        <f t="shared" si="3"/>
        <v>https://sklep.kobi.pl/produkt/led-tramo-300-3528-ip20-red-5m</v>
      </c>
      <c r="V215" s="36">
        <v>0.06</v>
      </c>
      <c r="W215" s="36">
        <v>0.154</v>
      </c>
      <c r="X215" s="36">
        <v>160</v>
      </c>
      <c r="Y215" s="36">
        <v>190</v>
      </c>
      <c r="Z215" s="36">
        <v>15</v>
      </c>
      <c r="AA215" s="36" t="s">
        <v>64</v>
      </c>
      <c r="AB215" s="36"/>
    </row>
    <row r="216" spans="1:28" s="28" customFormat="1" ht="15" x14ac:dyDescent="0.25">
      <c r="A216" s="36" t="s">
        <v>164</v>
      </c>
      <c r="B216" s="36" t="s">
        <v>400</v>
      </c>
      <c r="C216" s="36" t="s">
        <v>634</v>
      </c>
      <c r="D216" s="36" t="s">
        <v>63</v>
      </c>
      <c r="E216" s="36" t="s">
        <v>118</v>
      </c>
      <c r="F216" s="36" t="s">
        <v>638</v>
      </c>
      <c r="G216" s="36" t="s">
        <v>1332</v>
      </c>
      <c r="H216" s="36" t="s">
        <v>7</v>
      </c>
      <c r="I216" s="38">
        <v>47.76</v>
      </c>
      <c r="J216" s="38">
        <f>I216*(1-IFERROR(VLOOKUP(H216,Rabat!$D$10:$E$32,2,FALSE),0))</f>
        <v>47.76</v>
      </c>
      <c r="K216" s="38">
        <v>0.08</v>
      </c>
      <c r="L216" s="36" t="s">
        <v>1625</v>
      </c>
      <c r="M216" s="36" t="s">
        <v>2438</v>
      </c>
      <c r="N216" s="36"/>
      <c r="O216" s="36" t="s">
        <v>1991</v>
      </c>
      <c r="P216" s="36" t="s">
        <v>70</v>
      </c>
      <c r="Q216" s="36">
        <v>100</v>
      </c>
      <c r="R216" s="36">
        <v>0</v>
      </c>
      <c r="S216" s="36" t="s">
        <v>71</v>
      </c>
      <c r="T216" s="36" t="s">
        <v>2439</v>
      </c>
      <c r="U216" s="37" t="str">
        <f t="shared" si="3"/>
        <v>https://sklep.kobi.pl/produkt/led-tramo-300-3528-ip20-yellow-5m</v>
      </c>
      <c r="V216" s="36">
        <v>0.06</v>
      </c>
      <c r="W216" s="36">
        <v>0.14399999999999999</v>
      </c>
      <c r="X216" s="36">
        <v>160</v>
      </c>
      <c r="Y216" s="36">
        <v>190</v>
      </c>
      <c r="Z216" s="36">
        <v>15</v>
      </c>
      <c r="AA216" s="36" t="s">
        <v>64</v>
      </c>
      <c r="AB216" s="36"/>
    </row>
    <row r="217" spans="1:28" s="28" customFormat="1" ht="15" x14ac:dyDescent="0.25">
      <c r="A217" s="36" t="s">
        <v>164</v>
      </c>
      <c r="B217" s="36" t="s">
        <v>400</v>
      </c>
      <c r="C217" s="36" t="s">
        <v>614</v>
      </c>
      <c r="D217" s="36" t="s">
        <v>780</v>
      </c>
      <c r="E217" s="36" t="s">
        <v>827</v>
      </c>
      <c r="F217" s="36" t="s">
        <v>3092</v>
      </c>
      <c r="G217" s="36" t="s">
        <v>3095</v>
      </c>
      <c r="H217" s="36" t="s">
        <v>7</v>
      </c>
      <c r="I217" s="38">
        <v>229.88</v>
      </c>
      <c r="J217" s="38">
        <f>I217*(1-IFERROR(VLOOKUP(H217,Rabat!$D$10:$E$32,2,FALSE),0))</f>
        <v>229.88</v>
      </c>
      <c r="K217" s="38">
        <v>0.65</v>
      </c>
      <c r="L217" s="36" t="s">
        <v>3133</v>
      </c>
      <c r="M217" s="36" t="s">
        <v>3097</v>
      </c>
      <c r="N217" s="36"/>
      <c r="O217" s="36" t="s">
        <v>1991</v>
      </c>
      <c r="P217" s="36" t="s">
        <v>70</v>
      </c>
      <c r="Q217" s="36">
        <v>20</v>
      </c>
      <c r="R217" s="36">
        <v>480</v>
      </c>
      <c r="S217" s="36" t="s">
        <v>71</v>
      </c>
      <c r="T217" s="36" t="s">
        <v>3098</v>
      </c>
      <c r="U217" s="37" t="str">
        <f t="shared" si="3"/>
        <v>https://sklep.kobi.pl/produkt/smart-led-set-rgbww-wifi-5m-24w-ip65</v>
      </c>
      <c r="V217" s="36">
        <v>0.5</v>
      </c>
      <c r="W217" s="36"/>
      <c r="X217" s="36"/>
      <c r="Y217" s="36"/>
      <c r="Z217" s="36"/>
      <c r="AA217" s="36" t="s">
        <v>64</v>
      </c>
      <c r="AB217" s="36"/>
    </row>
    <row r="218" spans="1:28" s="28" customFormat="1" ht="15" x14ac:dyDescent="0.25">
      <c r="A218" s="36" t="s">
        <v>164</v>
      </c>
      <c r="B218" s="36" t="s">
        <v>400</v>
      </c>
      <c r="C218" s="36" t="s">
        <v>614</v>
      </c>
      <c r="D218" s="36" t="s">
        <v>63</v>
      </c>
      <c r="E218" s="36" t="s">
        <v>64</v>
      </c>
      <c r="F218" s="36" t="s">
        <v>942</v>
      </c>
      <c r="G218" s="36" t="s">
        <v>1616</v>
      </c>
      <c r="H218" s="36" t="s">
        <v>7</v>
      </c>
      <c r="I218" s="38">
        <v>81.7</v>
      </c>
      <c r="J218" s="38">
        <f>I218*(1-IFERROR(VLOOKUP(H218,Rabat!$D$10:$E$32,2,FALSE),0))</f>
        <v>81.7</v>
      </c>
      <c r="K218" s="38">
        <v>0.13</v>
      </c>
      <c r="L218" s="36" t="s">
        <v>1625</v>
      </c>
      <c r="M218" s="36" t="s">
        <v>3003</v>
      </c>
      <c r="N218" s="36"/>
      <c r="O218" s="36" t="s">
        <v>1991</v>
      </c>
      <c r="P218" s="36" t="s">
        <v>70</v>
      </c>
      <c r="Q218" s="36">
        <v>100</v>
      </c>
      <c r="R218" s="36">
        <v>0</v>
      </c>
      <c r="S218" s="36" t="s">
        <v>71</v>
      </c>
      <c r="T218" s="36" t="s">
        <v>3020</v>
      </c>
      <c r="U218" s="37" t="str">
        <f t="shared" si="3"/>
        <v>https://sklep.kobi.pl/produkt/led-tramo-150-5050-ip20-rgb-5m</v>
      </c>
      <c r="V218" s="36">
        <v>0.1</v>
      </c>
      <c r="W218" s="36">
        <v>0.154</v>
      </c>
      <c r="X218" s="36">
        <v>160</v>
      </c>
      <c r="Y218" s="36">
        <v>190</v>
      </c>
      <c r="Z218" s="36">
        <v>15</v>
      </c>
      <c r="AA218" s="36" t="s">
        <v>64</v>
      </c>
      <c r="AB218" s="36"/>
    </row>
    <row r="219" spans="1:28" s="28" customFormat="1" ht="15" x14ac:dyDescent="0.25">
      <c r="A219" s="36" t="s">
        <v>164</v>
      </c>
      <c r="B219" s="36" t="s">
        <v>400</v>
      </c>
      <c r="C219" s="36" t="s">
        <v>614</v>
      </c>
      <c r="D219" s="36" t="s">
        <v>63</v>
      </c>
      <c r="E219" s="36" t="s">
        <v>64</v>
      </c>
      <c r="F219" s="36" t="s">
        <v>615</v>
      </c>
      <c r="G219" s="36" t="s">
        <v>1313</v>
      </c>
      <c r="H219" s="36" t="s">
        <v>7</v>
      </c>
      <c r="I219" s="38">
        <v>115.97</v>
      </c>
      <c r="J219" s="38">
        <f>I219*(1-IFERROR(VLOOKUP(H219,Rabat!$D$10:$E$32,2,FALSE),0))</f>
        <v>115.97</v>
      </c>
      <c r="K219" s="38">
        <v>0.13</v>
      </c>
      <c r="L219" s="36" t="s">
        <v>1625</v>
      </c>
      <c r="M219" s="36" t="s">
        <v>2400</v>
      </c>
      <c r="N219" s="36"/>
      <c r="O219" s="36" t="s">
        <v>1991</v>
      </c>
      <c r="P219" s="36" t="s">
        <v>70</v>
      </c>
      <c r="Q219" s="36">
        <v>100</v>
      </c>
      <c r="R219" s="36">
        <v>0</v>
      </c>
      <c r="S219" s="36" t="s">
        <v>71</v>
      </c>
      <c r="T219" s="36" t="s">
        <v>2401</v>
      </c>
      <c r="U219" s="37" t="str">
        <f t="shared" si="3"/>
        <v>https://sklep.kobi.pl/produkt/led-tramo-300-5050-ip20-rgb-5m</v>
      </c>
      <c r="V219" s="36">
        <v>0.1</v>
      </c>
      <c r="W219" s="36">
        <v>0.154</v>
      </c>
      <c r="X219" s="36">
        <v>160</v>
      </c>
      <c r="Y219" s="36">
        <v>190</v>
      </c>
      <c r="Z219" s="36">
        <v>15</v>
      </c>
      <c r="AA219" s="36" t="s">
        <v>64</v>
      </c>
      <c r="AB219" s="36"/>
    </row>
    <row r="220" spans="1:28" s="28" customFormat="1" ht="15" x14ac:dyDescent="0.25">
      <c r="A220" s="36" t="s">
        <v>29</v>
      </c>
      <c r="B220" s="36" t="s">
        <v>789</v>
      </c>
      <c r="C220" s="36"/>
      <c r="D220" s="36" t="s">
        <v>63</v>
      </c>
      <c r="E220" s="36" t="s">
        <v>64</v>
      </c>
      <c r="F220" s="36" t="s">
        <v>790</v>
      </c>
      <c r="G220" s="36" t="s">
        <v>1471</v>
      </c>
      <c r="H220" s="36" t="s">
        <v>30</v>
      </c>
      <c r="I220" s="38">
        <v>116</v>
      </c>
      <c r="J220" s="38">
        <f>I220*(1-IFERROR(VLOOKUP(H220,Rabat!$D$10:$E$32,2,FALSE),0))</f>
        <v>116</v>
      </c>
      <c r="K220" s="38">
        <v>0.43</v>
      </c>
      <c r="L220" s="36" t="s">
        <v>1625</v>
      </c>
      <c r="M220" s="36" t="s">
        <v>2717</v>
      </c>
      <c r="N220" s="36"/>
      <c r="O220" s="36" t="s">
        <v>2718</v>
      </c>
      <c r="P220" s="36" t="s">
        <v>70</v>
      </c>
      <c r="Q220" s="36">
        <v>1</v>
      </c>
      <c r="R220" s="36">
        <v>56</v>
      </c>
      <c r="S220" s="36" t="s">
        <v>71</v>
      </c>
      <c r="T220" s="36" t="s">
        <v>2719</v>
      </c>
      <c r="U220" s="37" t="str">
        <f t="shared" si="3"/>
        <v>https://sklep.kobi.pl/produkt/wentylator-podlogowy-roto-wp-45w</v>
      </c>
      <c r="V220" s="36">
        <v>2.1</v>
      </c>
      <c r="W220" s="36">
        <v>2.8</v>
      </c>
      <c r="X220" s="36">
        <v>430</v>
      </c>
      <c r="Y220" s="36">
        <v>430</v>
      </c>
      <c r="Z220" s="36">
        <v>150</v>
      </c>
      <c r="AA220" s="36" t="s">
        <v>64</v>
      </c>
      <c r="AB220" s="36"/>
    </row>
    <row r="221" spans="1:28" s="28" customFormat="1" ht="15" x14ac:dyDescent="0.25">
      <c r="A221" s="36" t="s">
        <v>29</v>
      </c>
      <c r="B221" s="36" t="s">
        <v>789</v>
      </c>
      <c r="C221" s="36"/>
      <c r="D221" s="36" t="s">
        <v>867</v>
      </c>
      <c r="E221" s="36" t="s">
        <v>827</v>
      </c>
      <c r="F221" s="36" t="s">
        <v>868</v>
      </c>
      <c r="G221" s="36" t="s">
        <v>1543</v>
      </c>
      <c r="H221" s="36" t="s">
        <v>30</v>
      </c>
      <c r="I221" s="38">
        <v>150</v>
      </c>
      <c r="J221" s="38">
        <f>I221*(1-IFERROR(VLOOKUP(H221,Rabat!$D$10:$E$32,2,FALSE),0))</f>
        <v>150</v>
      </c>
      <c r="K221" s="38">
        <v>0.49</v>
      </c>
      <c r="L221" s="36" t="s">
        <v>1625</v>
      </c>
      <c r="M221" s="36" t="s">
        <v>2863</v>
      </c>
      <c r="N221" s="36"/>
      <c r="O221" s="36" t="s">
        <v>2718</v>
      </c>
      <c r="P221" s="36" t="s">
        <v>70</v>
      </c>
      <c r="Q221" s="36">
        <v>1</v>
      </c>
      <c r="R221" s="36">
        <v>52</v>
      </c>
      <c r="S221" s="36" t="s">
        <v>2384</v>
      </c>
      <c r="T221" s="36" t="s">
        <v>2864</v>
      </c>
      <c r="U221" s="37" t="str">
        <f t="shared" si="3"/>
        <v>https://sklep.kobi.pl/produkt/wentylator-podlogowy-viento-45w-bialy</v>
      </c>
      <c r="V221" s="36">
        <v>2.4</v>
      </c>
      <c r="W221" s="36">
        <v>2.8330000000000002</v>
      </c>
      <c r="X221" s="36">
        <v>440</v>
      </c>
      <c r="Y221" s="36">
        <v>520</v>
      </c>
      <c r="Z221" s="36">
        <v>120</v>
      </c>
      <c r="AA221" s="36" t="s">
        <v>64</v>
      </c>
      <c r="AB221" s="36"/>
    </row>
    <row r="222" spans="1:28" s="28" customFormat="1" ht="15" x14ac:dyDescent="0.25">
      <c r="A222" s="36" t="s">
        <v>29</v>
      </c>
      <c r="B222" s="36" t="s">
        <v>789</v>
      </c>
      <c r="C222" s="36"/>
      <c r="D222" s="36" t="s">
        <v>867</v>
      </c>
      <c r="E222" s="36" t="s">
        <v>827</v>
      </c>
      <c r="F222" s="36" t="s">
        <v>869</v>
      </c>
      <c r="G222" s="36" t="s">
        <v>1544</v>
      </c>
      <c r="H222" s="36" t="s">
        <v>30</v>
      </c>
      <c r="I222" s="38">
        <v>150</v>
      </c>
      <c r="J222" s="38">
        <f>I222*(1-IFERROR(VLOOKUP(H222,Rabat!$D$10:$E$32,2,FALSE),0))</f>
        <v>150</v>
      </c>
      <c r="K222" s="38">
        <v>0.49</v>
      </c>
      <c r="L222" s="36" t="s">
        <v>1625</v>
      </c>
      <c r="M222" s="36" t="s">
        <v>2865</v>
      </c>
      <c r="N222" s="36"/>
      <c r="O222" s="36" t="s">
        <v>2718</v>
      </c>
      <c r="P222" s="36" t="s">
        <v>70</v>
      </c>
      <c r="Q222" s="36">
        <v>1</v>
      </c>
      <c r="R222" s="36">
        <v>52</v>
      </c>
      <c r="S222" s="36" t="s">
        <v>2384</v>
      </c>
      <c r="T222" s="36" t="s">
        <v>2866</v>
      </c>
      <c r="U222" s="37" t="str">
        <f t="shared" si="3"/>
        <v>https://sklep.kobi.pl/produkt/wentylator-podlogowy-viento-45w-czarny</v>
      </c>
      <c r="V222" s="36">
        <v>2.4</v>
      </c>
      <c r="W222" s="36">
        <v>2.8330000000000002</v>
      </c>
      <c r="X222" s="36">
        <v>440</v>
      </c>
      <c r="Y222" s="36">
        <v>520</v>
      </c>
      <c r="Z222" s="36">
        <v>120</v>
      </c>
      <c r="AA222" s="36" t="s">
        <v>64</v>
      </c>
      <c r="AB222" s="36"/>
    </row>
    <row r="223" spans="1:28" s="28" customFormat="1" ht="15" x14ac:dyDescent="0.25">
      <c r="A223" s="36" t="s">
        <v>29</v>
      </c>
      <c r="B223" s="36" t="s">
        <v>789</v>
      </c>
      <c r="C223" s="36"/>
      <c r="D223" s="36" t="s">
        <v>867</v>
      </c>
      <c r="E223" s="36" t="s">
        <v>64</v>
      </c>
      <c r="F223" s="36" t="s">
        <v>927</v>
      </c>
      <c r="G223" s="36" t="s">
        <v>1599</v>
      </c>
      <c r="H223" s="36" t="s">
        <v>30</v>
      </c>
      <c r="I223" s="38">
        <v>218.52</v>
      </c>
      <c r="J223" s="38">
        <f>I223*(1-IFERROR(VLOOKUP(H223,Rabat!$D$10:$E$32,2,FALSE),0))</f>
        <v>218.52</v>
      </c>
      <c r="K223" s="38">
        <v>0.49</v>
      </c>
      <c r="L223" s="36" t="s">
        <v>1625</v>
      </c>
      <c r="M223" s="36" t="s">
        <v>2975</v>
      </c>
      <c r="N223" s="36"/>
      <c r="O223" s="36" t="s">
        <v>2718</v>
      </c>
      <c r="P223" s="36" t="s">
        <v>70</v>
      </c>
      <c r="Q223" s="36">
        <v>1</v>
      </c>
      <c r="R223" s="36">
        <v>47</v>
      </c>
      <c r="S223" s="36" t="s">
        <v>2384</v>
      </c>
      <c r="T223" s="36" t="s">
        <v>2976</v>
      </c>
      <c r="U223" s="37" t="str">
        <f t="shared" si="3"/>
        <v>https://sklep.kobi.pl/produkt/wentylator-podlogowy-viento-r-45w-czarny</v>
      </c>
      <c r="V223" s="36">
        <v>2.4</v>
      </c>
      <c r="W223" s="36">
        <v>2.8660000000000001</v>
      </c>
      <c r="X223" s="36">
        <v>440</v>
      </c>
      <c r="Y223" s="36">
        <v>520</v>
      </c>
      <c r="Z223" s="36">
        <v>120</v>
      </c>
      <c r="AA223" s="36" t="s">
        <v>64</v>
      </c>
      <c r="AB223" s="36"/>
    </row>
    <row r="224" spans="1:28" s="28" customFormat="1" ht="15" x14ac:dyDescent="0.25">
      <c r="A224" s="36" t="s">
        <v>29</v>
      </c>
      <c r="B224" s="36" t="s">
        <v>789</v>
      </c>
      <c r="C224" s="36"/>
      <c r="D224" s="36" t="s">
        <v>867</v>
      </c>
      <c r="E224" s="36" t="s">
        <v>64</v>
      </c>
      <c r="F224" s="36" t="s">
        <v>929</v>
      </c>
      <c r="G224" s="36" t="s">
        <v>1601</v>
      </c>
      <c r="H224" s="36" t="s">
        <v>30</v>
      </c>
      <c r="I224" s="38">
        <v>399</v>
      </c>
      <c r="J224" s="38">
        <f>I224*(1-IFERROR(VLOOKUP(H224,Rabat!$D$10:$E$32,2,FALSE),0))</f>
        <v>399</v>
      </c>
      <c r="K224" s="38">
        <v>0.96</v>
      </c>
      <c r="L224" s="36" t="s">
        <v>1625</v>
      </c>
      <c r="M224" s="36" t="s">
        <v>2979</v>
      </c>
      <c r="N224" s="36"/>
      <c r="O224" s="36" t="s">
        <v>2718</v>
      </c>
      <c r="P224" s="36" t="s">
        <v>70</v>
      </c>
      <c r="Q224" s="36">
        <v>1</v>
      </c>
      <c r="R224" s="36">
        <v>18</v>
      </c>
      <c r="S224" s="36" t="s">
        <v>2384</v>
      </c>
      <c r="T224" s="36" t="s">
        <v>2980</v>
      </c>
      <c r="U224" s="37" t="str">
        <f t="shared" si="3"/>
        <v>https://sklep.kobi.pl/produkt/wentylator-podlogowy-viento-100w</v>
      </c>
      <c r="V224" s="36">
        <v>4.7</v>
      </c>
      <c r="W224" s="36">
        <v>6.0460000000000003</v>
      </c>
      <c r="X224" s="36">
        <v>600</v>
      </c>
      <c r="Y224" s="36">
        <v>610</v>
      </c>
      <c r="Z224" s="36">
        <v>220</v>
      </c>
      <c r="AA224" s="36" t="s">
        <v>64</v>
      </c>
      <c r="AB224" s="36"/>
    </row>
    <row r="225" spans="1:28" s="28" customFormat="1" ht="15" x14ac:dyDescent="0.25">
      <c r="A225" s="36" t="s">
        <v>29</v>
      </c>
      <c r="B225" s="36" t="s">
        <v>789</v>
      </c>
      <c r="C225" s="36"/>
      <c r="D225" s="36" t="s">
        <v>63</v>
      </c>
      <c r="E225" s="36" t="s">
        <v>64</v>
      </c>
      <c r="F225" s="36" t="s">
        <v>806</v>
      </c>
      <c r="G225" s="36" t="s">
        <v>1485</v>
      </c>
      <c r="H225" s="36" t="s">
        <v>30</v>
      </c>
      <c r="I225" s="38">
        <v>95.4</v>
      </c>
      <c r="J225" s="38">
        <f>I225*(1-IFERROR(VLOOKUP(H225,Rabat!$D$10:$E$32,2,FALSE),0))</f>
        <v>95.4</v>
      </c>
      <c r="K225" s="38">
        <v>0.38</v>
      </c>
      <c r="L225" s="36" t="s">
        <v>1625</v>
      </c>
      <c r="M225" s="36" t="s">
        <v>2746</v>
      </c>
      <c r="N225" s="36"/>
      <c r="O225" s="36" t="s">
        <v>2718</v>
      </c>
      <c r="P225" s="36" t="s">
        <v>70</v>
      </c>
      <c r="Q225" s="36">
        <v>1</v>
      </c>
      <c r="R225" s="36">
        <v>68</v>
      </c>
      <c r="S225" s="36" t="s">
        <v>71</v>
      </c>
      <c r="T225" s="36" t="s">
        <v>2747</v>
      </c>
      <c r="U225" s="37" t="str">
        <f t="shared" si="3"/>
        <v>https://sklep.kobi.pl/produkt/wentylator-stolowy-roto-ws-40w</v>
      </c>
      <c r="V225" s="36">
        <v>1.6</v>
      </c>
      <c r="W225" s="36">
        <v>1.95</v>
      </c>
      <c r="X225" s="36">
        <v>350</v>
      </c>
      <c r="Y225" s="36">
        <v>400</v>
      </c>
      <c r="Z225" s="36">
        <v>140</v>
      </c>
      <c r="AA225" s="36" t="s">
        <v>64</v>
      </c>
      <c r="AB225" s="36"/>
    </row>
    <row r="226" spans="1:28" s="28" customFormat="1" ht="15" x14ac:dyDescent="0.25">
      <c r="A226" s="36" t="s">
        <v>29</v>
      </c>
      <c r="B226" s="36" t="s">
        <v>789</v>
      </c>
      <c r="C226" s="36"/>
      <c r="D226" s="36" t="s">
        <v>867</v>
      </c>
      <c r="E226" s="36" t="s">
        <v>827</v>
      </c>
      <c r="F226" s="36" t="s">
        <v>928</v>
      </c>
      <c r="G226" s="36" t="s">
        <v>1600</v>
      </c>
      <c r="H226" s="36" t="s">
        <v>30</v>
      </c>
      <c r="I226" s="38">
        <v>130</v>
      </c>
      <c r="J226" s="38">
        <f>I226*(1-IFERROR(VLOOKUP(H226,Rabat!$D$10:$E$32,2,FALSE),0))</f>
        <v>130</v>
      </c>
      <c r="K226" s="38">
        <v>0.35</v>
      </c>
      <c r="L226" s="36" t="s">
        <v>1625</v>
      </c>
      <c r="M226" s="36" t="s">
        <v>2977</v>
      </c>
      <c r="N226" s="36"/>
      <c r="O226" s="36" t="s">
        <v>2718</v>
      </c>
      <c r="P226" s="36" t="s">
        <v>70</v>
      </c>
      <c r="Q226" s="36">
        <v>1</v>
      </c>
      <c r="R226" s="36">
        <v>48</v>
      </c>
      <c r="S226" s="36" t="s">
        <v>2384</v>
      </c>
      <c r="T226" s="36" t="s">
        <v>2978</v>
      </c>
      <c r="U226" s="37" t="str">
        <f t="shared" si="3"/>
        <v>https://sklep.kobi.pl/produkt/wentylator-stolowy-viento-40w-bialy</v>
      </c>
      <c r="V226" s="36">
        <v>1.7</v>
      </c>
      <c r="W226" s="36">
        <v>2.06</v>
      </c>
      <c r="X226" s="36">
        <v>380</v>
      </c>
      <c r="Y226" s="36">
        <v>350</v>
      </c>
      <c r="Z226" s="36">
        <v>180</v>
      </c>
      <c r="AA226" s="36" t="s">
        <v>64</v>
      </c>
      <c r="AB226" s="36"/>
    </row>
    <row r="227" spans="1:28" s="28" customFormat="1" ht="15" x14ac:dyDescent="0.25">
      <c r="A227" s="36" t="s">
        <v>8</v>
      </c>
      <c r="B227" s="36"/>
      <c r="C227" s="36"/>
      <c r="D227" s="36" t="s">
        <v>63</v>
      </c>
      <c r="E227" s="36" t="s">
        <v>64</v>
      </c>
      <c r="F227" s="36" t="s">
        <v>159</v>
      </c>
      <c r="G227" s="36" t="s">
        <v>160</v>
      </c>
      <c r="H227" s="36" t="s">
        <v>12</v>
      </c>
      <c r="I227" s="38">
        <v>33.85</v>
      </c>
      <c r="J227" s="38">
        <f>I227*(1-IFERROR(VLOOKUP(H227,Rabat!$D$10:$E$32,2,FALSE),0))</f>
        <v>33.85</v>
      </c>
      <c r="K227" s="38">
        <v>0</v>
      </c>
      <c r="L227" s="36" t="s">
        <v>67</v>
      </c>
      <c r="M227" s="36" t="s">
        <v>1632</v>
      </c>
      <c r="N227" s="36"/>
      <c r="O227" s="36" t="s">
        <v>69</v>
      </c>
      <c r="P227" s="36" t="s">
        <v>70</v>
      </c>
      <c r="Q227" s="36">
        <v>5</v>
      </c>
      <c r="R227" s="36">
        <v>0</v>
      </c>
      <c r="S227" s="36" t="s">
        <v>71</v>
      </c>
      <c r="T227" s="36" t="s">
        <v>1633</v>
      </c>
      <c r="U227" s="37" t="str">
        <f t="shared" si="3"/>
        <v>https://sklep.kobi.pl/produkt/opr-oswietleniowa-wega-75w-pc-e27-biala</v>
      </c>
      <c r="V227" s="36">
        <v>0.32</v>
      </c>
      <c r="W227" s="36">
        <v>0.32800000000000001</v>
      </c>
      <c r="X227" s="36">
        <v>250</v>
      </c>
      <c r="Y227" s="36">
        <v>250</v>
      </c>
      <c r="Z227" s="36">
        <v>100</v>
      </c>
      <c r="AA227" s="36" t="s">
        <v>64</v>
      </c>
      <c r="AB227" s="36"/>
    </row>
    <row r="228" spans="1:28" s="28" customFormat="1" ht="15" x14ac:dyDescent="0.25">
      <c r="A228" s="36" t="s">
        <v>8</v>
      </c>
      <c r="B228" s="36"/>
      <c r="C228" s="36"/>
      <c r="D228" s="36" t="s">
        <v>63</v>
      </c>
      <c r="E228" s="36" t="s">
        <v>64</v>
      </c>
      <c r="F228" s="36" t="s">
        <v>73</v>
      </c>
      <c r="G228" s="36" t="s">
        <v>74</v>
      </c>
      <c r="H228" s="36" t="s">
        <v>12</v>
      </c>
      <c r="I228" s="38">
        <v>19.899999999999999</v>
      </c>
      <c r="J228" s="38">
        <f>I228*(1-IFERROR(VLOOKUP(H228,Rabat!$D$10:$E$32,2,FALSE),0))</f>
        <v>19.899999999999999</v>
      </c>
      <c r="K228" s="38">
        <v>0</v>
      </c>
      <c r="L228" s="36" t="s">
        <v>67</v>
      </c>
      <c r="M228" s="36" t="s">
        <v>75</v>
      </c>
      <c r="N228" s="36"/>
      <c r="O228" s="36" t="s">
        <v>69</v>
      </c>
      <c r="P228" s="36" t="s">
        <v>70</v>
      </c>
      <c r="Q228" s="36">
        <v>12</v>
      </c>
      <c r="R228" s="36">
        <v>576</v>
      </c>
      <c r="S228" s="36" t="s">
        <v>71</v>
      </c>
      <c r="T228" s="36" t="s">
        <v>76</v>
      </c>
      <c r="U228" s="37" t="str">
        <f t="shared" si="3"/>
        <v>https://sklep.kobi.pl/produkt/oprawa-kanalowa-owal-60-siatka-metal</v>
      </c>
      <c r="V228" s="36">
        <v>0.41299999999999998</v>
      </c>
      <c r="W228" s="36">
        <v>0.41299999999999998</v>
      </c>
      <c r="X228" s="36">
        <v>115</v>
      </c>
      <c r="Y228" s="36">
        <v>130</v>
      </c>
      <c r="Z228" s="36">
        <v>175</v>
      </c>
      <c r="AA228" s="36" t="s">
        <v>64</v>
      </c>
      <c r="AB228" s="36"/>
    </row>
    <row r="229" spans="1:28" s="28" customFormat="1" ht="15" x14ac:dyDescent="0.25">
      <c r="A229" s="36" t="s">
        <v>8</v>
      </c>
      <c r="B229" s="36"/>
      <c r="C229" s="36"/>
      <c r="D229" s="36" t="s">
        <v>63</v>
      </c>
      <c r="E229" s="36" t="s">
        <v>64</v>
      </c>
      <c r="F229" s="36" t="s">
        <v>77</v>
      </c>
      <c r="G229" s="36" t="s">
        <v>78</v>
      </c>
      <c r="H229" s="36" t="s">
        <v>12</v>
      </c>
      <c r="I229" s="38">
        <v>18.2</v>
      </c>
      <c r="J229" s="38">
        <f>I229*(1-IFERROR(VLOOKUP(H229,Rabat!$D$10:$E$32,2,FALSE),0))</f>
        <v>18.2</v>
      </c>
      <c r="K229" s="38">
        <v>0</v>
      </c>
      <c r="L229" s="36" t="s">
        <v>67</v>
      </c>
      <c r="M229" s="36" t="s">
        <v>79</v>
      </c>
      <c r="N229" s="36"/>
      <c r="O229" s="36" t="s">
        <v>69</v>
      </c>
      <c r="P229" s="36" t="s">
        <v>70</v>
      </c>
      <c r="Q229" s="36">
        <v>12</v>
      </c>
      <c r="R229" s="36">
        <v>576</v>
      </c>
      <c r="S229" s="36" t="s">
        <v>71</v>
      </c>
      <c r="T229" s="36" t="s">
        <v>80</v>
      </c>
      <c r="U229" s="37" t="str">
        <f t="shared" si="3"/>
        <v>https://sklep.kobi.pl/produkt/oprawa-kanalowa-owal-60-siatka-plastik</v>
      </c>
      <c r="V229" s="36">
        <v>0.4</v>
      </c>
      <c r="W229" s="36">
        <v>0.42399999999999999</v>
      </c>
      <c r="X229" s="36">
        <v>115</v>
      </c>
      <c r="Y229" s="36">
        <v>130</v>
      </c>
      <c r="Z229" s="36">
        <v>175</v>
      </c>
      <c r="AA229" s="36" t="s">
        <v>64</v>
      </c>
      <c r="AB229" s="36"/>
    </row>
    <row r="230" spans="1:28" s="28" customFormat="1" ht="15" x14ac:dyDescent="0.25">
      <c r="A230" s="36" t="s">
        <v>8</v>
      </c>
      <c r="B230" s="36"/>
      <c r="C230" s="36"/>
      <c r="D230" s="36" t="s">
        <v>63</v>
      </c>
      <c r="E230" s="36" t="s">
        <v>64</v>
      </c>
      <c r="F230" s="36" t="s">
        <v>65</v>
      </c>
      <c r="G230" s="36" t="s">
        <v>66</v>
      </c>
      <c r="H230" s="36" t="s">
        <v>12</v>
      </c>
      <c r="I230" s="38">
        <v>27.9</v>
      </c>
      <c r="J230" s="38">
        <f>I230*(1-IFERROR(VLOOKUP(H230,Rabat!$D$10:$E$32,2,FALSE),0))</f>
        <v>27.9</v>
      </c>
      <c r="K230" s="38">
        <v>0</v>
      </c>
      <c r="L230" s="36" t="s">
        <v>67</v>
      </c>
      <c r="M230" s="36" t="s">
        <v>68</v>
      </c>
      <c r="N230" s="36"/>
      <c r="O230" s="36" t="s">
        <v>69</v>
      </c>
      <c r="P230" s="36" t="s">
        <v>70</v>
      </c>
      <c r="Q230" s="36">
        <v>10</v>
      </c>
      <c r="R230" s="36">
        <v>400</v>
      </c>
      <c r="S230" s="36" t="s">
        <v>71</v>
      </c>
      <c r="T230" s="36" t="s">
        <v>72</v>
      </c>
      <c r="U230" s="37" t="str">
        <f t="shared" si="3"/>
        <v>https://sklep.kobi.pl/produkt/oprawa-kanalowa-owal-100-siatka-metal</v>
      </c>
      <c r="V230" s="36">
        <v>0.52700000000000002</v>
      </c>
      <c r="W230" s="36">
        <v>0.52700000000000002</v>
      </c>
      <c r="X230" s="36">
        <v>100</v>
      </c>
      <c r="Y230" s="36">
        <v>135</v>
      </c>
      <c r="Z230" s="36">
        <v>200</v>
      </c>
      <c r="AA230" s="36" t="s">
        <v>64</v>
      </c>
      <c r="AB230" s="36"/>
    </row>
    <row r="231" spans="1:28" s="28" customFormat="1" ht="15" x14ac:dyDescent="0.25">
      <c r="A231" s="36" t="s">
        <v>8</v>
      </c>
      <c r="B231" s="36"/>
      <c r="C231" s="36"/>
      <c r="D231" s="36" t="s">
        <v>63</v>
      </c>
      <c r="E231" s="36" t="s">
        <v>64</v>
      </c>
      <c r="F231" s="36" t="s">
        <v>157</v>
      </c>
      <c r="G231" s="36" t="s">
        <v>158</v>
      </c>
      <c r="H231" s="36" t="s">
        <v>12</v>
      </c>
      <c r="I231" s="38">
        <v>35</v>
      </c>
      <c r="J231" s="38">
        <f>I231*(1-IFERROR(VLOOKUP(H231,Rabat!$D$10:$E$32,2,FALSE),0))</f>
        <v>35</v>
      </c>
      <c r="K231" s="38">
        <v>0</v>
      </c>
      <c r="L231" s="36" t="s">
        <v>67</v>
      </c>
      <c r="M231" s="36" t="s">
        <v>1629</v>
      </c>
      <c r="N231" s="36"/>
      <c r="O231" s="36" t="s">
        <v>1630</v>
      </c>
      <c r="P231" s="36" t="s">
        <v>70</v>
      </c>
      <c r="Q231" s="36">
        <v>5</v>
      </c>
      <c r="R231" s="36">
        <v>180</v>
      </c>
      <c r="S231" s="36" t="s">
        <v>71</v>
      </c>
      <c r="T231" s="36" t="s">
        <v>1631</v>
      </c>
      <c r="U231" s="37" t="str">
        <f t="shared" si="3"/>
        <v>https://sklep.kobi.pl/produkt/oprawa-oswietleniowa-ruto-100w-e27-biala</v>
      </c>
      <c r="V231" s="36">
        <v>1.26</v>
      </c>
      <c r="W231" s="36">
        <v>1.3</v>
      </c>
      <c r="X231" s="36">
        <v>100</v>
      </c>
      <c r="Y231" s="36">
        <v>240</v>
      </c>
      <c r="Z231" s="36">
        <v>240</v>
      </c>
      <c r="AA231" s="36" t="s">
        <v>64</v>
      </c>
      <c r="AB231" s="36"/>
    </row>
    <row r="232" spans="1:28" s="28" customFormat="1" ht="15" x14ac:dyDescent="0.25">
      <c r="A232" s="36" t="s">
        <v>8</v>
      </c>
      <c r="B232" s="36"/>
      <c r="C232" s="36"/>
      <c r="D232" s="36" t="s">
        <v>63</v>
      </c>
      <c r="E232" s="36" t="s">
        <v>64</v>
      </c>
      <c r="F232" s="36" t="s">
        <v>372</v>
      </c>
      <c r="G232" s="36" t="s">
        <v>1105</v>
      </c>
      <c r="H232" s="36" t="s">
        <v>12</v>
      </c>
      <c r="I232" s="38">
        <v>79.28</v>
      </c>
      <c r="J232" s="38">
        <f>I232*(1-IFERROR(VLOOKUP(H232,Rabat!$D$10:$E$32,2,FALSE),0))</f>
        <v>79.28</v>
      </c>
      <c r="K232" s="38">
        <v>0</v>
      </c>
      <c r="L232" s="36" t="s">
        <v>67</v>
      </c>
      <c r="M232" s="36" t="s">
        <v>1974</v>
      </c>
      <c r="N232" s="36"/>
      <c r="O232" s="36" t="s">
        <v>1709</v>
      </c>
      <c r="P232" s="36" t="s">
        <v>70</v>
      </c>
      <c r="Q232" s="36">
        <v>10</v>
      </c>
      <c r="R232" s="36">
        <v>0</v>
      </c>
      <c r="S232" s="36" t="s">
        <v>71</v>
      </c>
      <c r="T232" s="36"/>
      <c r="U232" s="37" t="str">
        <f t="shared" si="3"/>
        <v/>
      </c>
      <c r="V232" s="36">
        <v>0.96</v>
      </c>
      <c r="W232" s="36">
        <v>1.1200000000000001</v>
      </c>
      <c r="X232" s="36">
        <v>330</v>
      </c>
      <c r="Y232" s="36">
        <v>330</v>
      </c>
      <c r="Z232" s="36">
        <v>110</v>
      </c>
      <c r="AA232" s="36" t="s">
        <v>64</v>
      </c>
      <c r="AB232" s="36"/>
    </row>
    <row r="233" spans="1:28" s="28" customFormat="1" ht="15" x14ac:dyDescent="0.25">
      <c r="A233" s="36" t="s">
        <v>8</v>
      </c>
      <c r="B233" s="36"/>
      <c r="C233" s="36"/>
      <c r="D233" s="36" t="s">
        <v>63</v>
      </c>
      <c r="E233" s="36" t="s">
        <v>118</v>
      </c>
      <c r="F233" s="36" t="s">
        <v>938</v>
      </c>
      <c r="G233" s="36" t="s">
        <v>1612</v>
      </c>
      <c r="H233" s="36" t="s">
        <v>12</v>
      </c>
      <c r="I233" s="38">
        <v>186.5</v>
      </c>
      <c r="J233" s="38">
        <f>I233*(1-IFERROR(VLOOKUP(H233,Rabat!$D$10:$E$32,2,FALSE),0))</f>
        <v>186.5</v>
      </c>
      <c r="K233" s="38">
        <v>0.33</v>
      </c>
      <c r="L233" s="36" t="s">
        <v>67</v>
      </c>
      <c r="M233" s="36" t="s">
        <v>3001</v>
      </c>
      <c r="N233" s="36"/>
      <c r="O233" s="36" t="s">
        <v>1709</v>
      </c>
      <c r="P233" s="36" t="s">
        <v>70</v>
      </c>
      <c r="Q233" s="36">
        <v>1</v>
      </c>
      <c r="R233" s="36">
        <v>0</v>
      </c>
      <c r="S233" s="36" t="s">
        <v>2384</v>
      </c>
      <c r="T233" s="36"/>
      <c r="U233" s="37" t="str">
        <f t="shared" si="3"/>
        <v/>
      </c>
      <c r="V233" s="36">
        <v>1.39</v>
      </c>
      <c r="W233" s="36"/>
      <c r="X233" s="36"/>
      <c r="Y233" s="36"/>
      <c r="Z233" s="36"/>
      <c r="AA233" s="36" t="s">
        <v>64</v>
      </c>
      <c r="AB233" s="36"/>
    </row>
    <row r="234" spans="1:28" s="28" customFormat="1" ht="15" x14ac:dyDescent="0.25">
      <c r="A234" s="36" t="s">
        <v>8</v>
      </c>
      <c r="B234" s="36"/>
      <c r="C234" s="36"/>
      <c r="D234" s="36" t="s">
        <v>63</v>
      </c>
      <c r="E234" s="36" t="s">
        <v>64</v>
      </c>
      <c r="F234" s="36" t="s">
        <v>483</v>
      </c>
      <c r="G234" s="36" t="s">
        <v>1198</v>
      </c>
      <c r="H234" s="36" t="s">
        <v>12</v>
      </c>
      <c r="I234" s="38">
        <v>86.83</v>
      </c>
      <c r="J234" s="38">
        <f>I234*(1-IFERROR(VLOOKUP(H234,Rabat!$D$10:$E$32,2,FALSE),0))</f>
        <v>86.83</v>
      </c>
      <c r="K234" s="38">
        <v>0.17</v>
      </c>
      <c r="L234" s="36" t="s">
        <v>1835</v>
      </c>
      <c r="M234" s="36" t="s">
        <v>2166</v>
      </c>
      <c r="N234" s="36"/>
      <c r="O234" s="36" t="s">
        <v>1691</v>
      </c>
      <c r="P234" s="36" t="s">
        <v>70</v>
      </c>
      <c r="Q234" s="36">
        <v>10</v>
      </c>
      <c r="R234" s="36">
        <v>80</v>
      </c>
      <c r="S234" s="36" t="s">
        <v>71</v>
      </c>
      <c r="T234" s="36" t="s">
        <v>2167</v>
      </c>
      <c r="U234" s="37" t="str">
        <f t="shared" si="3"/>
        <v>https://sklep.kobi.pl/produkt/opr-oswietleniowa-romero-2xe27-okragla</v>
      </c>
      <c r="V234" s="36">
        <v>0.7</v>
      </c>
      <c r="W234" s="36">
        <v>0.82799999999999996</v>
      </c>
      <c r="X234" s="36">
        <v>112</v>
      </c>
      <c r="Y234" s="36">
        <v>345</v>
      </c>
      <c r="Z234" s="36">
        <v>345</v>
      </c>
      <c r="AA234" s="36" t="s">
        <v>64</v>
      </c>
      <c r="AB234" s="36"/>
    </row>
    <row r="235" spans="1:28" s="28" customFormat="1" ht="15" x14ac:dyDescent="0.25">
      <c r="A235" s="36" t="s">
        <v>8</v>
      </c>
      <c r="B235" s="36"/>
      <c r="C235" s="36"/>
      <c r="D235" s="36" t="s">
        <v>63</v>
      </c>
      <c r="E235" s="36" t="s">
        <v>64</v>
      </c>
      <c r="F235" s="36" t="s">
        <v>830</v>
      </c>
      <c r="G235" s="36" t="s">
        <v>1507</v>
      </c>
      <c r="H235" s="36" t="s">
        <v>12</v>
      </c>
      <c r="I235" s="38">
        <v>86.83</v>
      </c>
      <c r="J235" s="38">
        <f>I235*(1-IFERROR(VLOOKUP(H235,Rabat!$D$10:$E$32,2,FALSE),0))</f>
        <v>86.83</v>
      </c>
      <c r="K235" s="38">
        <v>0.14000000000000001</v>
      </c>
      <c r="L235" s="36" t="s">
        <v>1625</v>
      </c>
      <c r="M235" s="36" t="s">
        <v>2790</v>
      </c>
      <c r="N235" s="36"/>
      <c r="O235" s="36" t="s">
        <v>1691</v>
      </c>
      <c r="P235" s="36" t="s">
        <v>70</v>
      </c>
      <c r="Q235" s="36">
        <v>10</v>
      </c>
      <c r="R235" s="36">
        <v>80</v>
      </c>
      <c r="S235" s="36" t="s">
        <v>71</v>
      </c>
      <c r="T235" s="36" t="s">
        <v>2791</v>
      </c>
      <c r="U235" s="37" t="str">
        <f t="shared" si="3"/>
        <v>https://sklep.kobi.pl/produkt/opr-oswietleniowa-romero-2xe27-okragla-c</v>
      </c>
      <c r="V235" s="36">
        <v>0.7</v>
      </c>
      <c r="W235" s="36">
        <v>0.82799999999999996</v>
      </c>
      <c r="X235" s="36">
        <v>345</v>
      </c>
      <c r="Y235" s="36">
        <v>340</v>
      </c>
      <c r="Z235" s="36">
        <v>105</v>
      </c>
      <c r="AA235" s="36" t="s">
        <v>64</v>
      </c>
      <c r="AB235" s="36"/>
    </row>
    <row r="236" spans="1:28" s="28" customFormat="1" ht="15" x14ac:dyDescent="0.25">
      <c r="A236" s="36" t="s">
        <v>8</v>
      </c>
      <c r="B236" s="36"/>
      <c r="C236" s="36"/>
      <c r="D236" s="36" t="s">
        <v>63</v>
      </c>
      <c r="E236" s="36" t="s">
        <v>64</v>
      </c>
      <c r="F236" s="36" t="s">
        <v>482</v>
      </c>
      <c r="G236" s="36" t="s">
        <v>1197</v>
      </c>
      <c r="H236" s="36" t="s">
        <v>12</v>
      </c>
      <c r="I236" s="38">
        <v>173.62</v>
      </c>
      <c r="J236" s="38">
        <f>I236*(1-IFERROR(VLOOKUP(H236,Rabat!$D$10:$E$32,2,FALSE),0))</f>
        <v>173.62</v>
      </c>
      <c r="K236" s="38">
        <v>0.31</v>
      </c>
      <c r="L236" s="36" t="s">
        <v>1835</v>
      </c>
      <c r="M236" s="36" t="s">
        <v>2164</v>
      </c>
      <c r="N236" s="36"/>
      <c r="O236" s="36" t="s">
        <v>1691</v>
      </c>
      <c r="P236" s="36" t="s">
        <v>70</v>
      </c>
      <c r="Q236" s="36">
        <v>5</v>
      </c>
      <c r="R236" s="36">
        <v>80</v>
      </c>
      <c r="S236" s="36" t="s">
        <v>71</v>
      </c>
      <c r="T236" s="36" t="s">
        <v>2165</v>
      </c>
      <c r="U236" s="37" t="str">
        <f t="shared" si="3"/>
        <v>https://sklep.kobi.pl/produkt/opr-oswietleniowa-samira-b-2xe27-kwadrat</v>
      </c>
      <c r="V236" s="36">
        <v>1.3</v>
      </c>
      <c r="W236" s="36">
        <v>1.6759999999999999</v>
      </c>
      <c r="X236" s="36">
        <v>130</v>
      </c>
      <c r="Y236" s="36">
        <v>420</v>
      </c>
      <c r="Z236" s="36">
        <v>420</v>
      </c>
      <c r="AA236" s="36" t="s">
        <v>64</v>
      </c>
      <c r="AB236" s="36"/>
    </row>
    <row r="237" spans="1:28" s="28" customFormat="1" ht="15" x14ac:dyDescent="0.25">
      <c r="A237" s="36" t="s">
        <v>8</v>
      </c>
      <c r="B237" s="36"/>
      <c r="C237" s="36"/>
      <c r="D237" s="36" t="s">
        <v>63</v>
      </c>
      <c r="E237" s="36" t="s">
        <v>64</v>
      </c>
      <c r="F237" s="36" t="s">
        <v>831</v>
      </c>
      <c r="G237" s="36" t="s">
        <v>1508</v>
      </c>
      <c r="H237" s="36" t="s">
        <v>12</v>
      </c>
      <c r="I237" s="38">
        <v>173.62</v>
      </c>
      <c r="J237" s="38">
        <f>I237*(1-IFERROR(VLOOKUP(H237,Rabat!$D$10:$E$32,2,FALSE),0))</f>
        <v>173.62</v>
      </c>
      <c r="K237" s="38">
        <v>0.27</v>
      </c>
      <c r="L237" s="36" t="s">
        <v>1625</v>
      </c>
      <c r="M237" s="36" t="s">
        <v>2792</v>
      </c>
      <c r="N237" s="36"/>
      <c r="O237" s="36" t="s">
        <v>1691</v>
      </c>
      <c r="P237" s="36" t="s">
        <v>70</v>
      </c>
      <c r="Q237" s="36">
        <v>5</v>
      </c>
      <c r="R237" s="36">
        <v>80</v>
      </c>
      <c r="S237" s="36" t="s">
        <v>71</v>
      </c>
      <c r="T237" s="36" t="s">
        <v>2793</v>
      </c>
      <c r="U237" s="37" t="str">
        <f t="shared" si="3"/>
        <v>https://sklep.kobi.pl/produkt/opr-osw-samira-b-2xe27-kwadrat-black</v>
      </c>
      <c r="V237" s="36">
        <v>1.3</v>
      </c>
      <c r="W237" s="36">
        <v>1.6759999999999999</v>
      </c>
      <c r="X237" s="36">
        <v>440</v>
      </c>
      <c r="Y237" s="36">
        <v>435</v>
      </c>
      <c r="Z237" s="36">
        <v>100</v>
      </c>
      <c r="AA237" s="36" t="s">
        <v>64</v>
      </c>
      <c r="AB237" s="36"/>
    </row>
    <row r="238" spans="1:28" s="28" customFormat="1" ht="15" x14ac:dyDescent="0.25">
      <c r="A238" s="36" t="s">
        <v>8</v>
      </c>
      <c r="B238" s="36"/>
      <c r="C238" s="36"/>
      <c r="D238" s="36" t="s">
        <v>63</v>
      </c>
      <c r="E238" s="36" t="s">
        <v>64</v>
      </c>
      <c r="F238" s="36" t="s">
        <v>481</v>
      </c>
      <c r="G238" s="36" t="s">
        <v>1196</v>
      </c>
      <c r="H238" s="36" t="s">
        <v>12</v>
      </c>
      <c r="I238" s="38">
        <v>108.48</v>
      </c>
      <c r="J238" s="38">
        <f>I238*(1-IFERROR(VLOOKUP(H238,Rabat!$D$10:$E$32,2,FALSE),0))</f>
        <v>108.48</v>
      </c>
      <c r="K238" s="38">
        <v>0.19</v>
      </c>
      <c r="L238" s="36" t="s">
        <v>1835</v>
      </c>
      <c r="M238" s="36" t="s">
        <v>2162</v>
      </c>
      <c r="N238" s="36"/>
      <c r="O238" s="36" t="s">
        <v>1691</v>
      </c>
      <c r="P238" s="36" t="s">
        <v>70</v>
      </c>
      <c r="Q238" s="36">
        <v>10</v>
      </c>
      <c r="R238" s="36">
        <v>80</v>
      </c>
      <c r="S238" s="36" t="s">
        <v>71</v>
      </c>
      <c r="T238" s="36" t="s">
        <v>2163</v>
      </c>
      <c r="U238" s="37" t="str">
        <f t="shared" si="3"/>
        <v>https://sklep.kobi.pl/produkt/opr-oswietleniowa-samira-s-2xe27-kwadrat</v>
      </c>
      <c r="V238" s="36">
        <v>0.77</v>
      </c>
      <c r="W238" s="36">
        <v>0.93300000000000005</v>
      </c>
      <c r="X238" s="36">
        <v>112</v>
      </c>
      <c r="Y238" s="36">
        <v>355</v>
      </c>
      <c r="Z238" s="36">
        <v>355</v>
      </c>
      <c r="AA238" s="36" t="s">
        <v>64</v>
      </c>
      <c r="AB238" s="36"/>
    </row>
    <row r="239" spans="1:28" s="28" customFormat="1" ht="15" x14ac:dyDescent="0.25">
      <c r="A239" s="36" t="s">
        <v>8</v>
      </c>
      <c r="B239" s="36"/>
      <c r="C239" s="36"/>
      <c r="D239" s="36" t="s">
        <v>63</v>
      </c>
      <c r="E239" s="36" t="s">
        <v>64</v>
      </c>
      <c r="F239" s="36" t="s">
        <v>832</v>
      </c>
      <c r="G239" s="36" t="s">
        <v>1509</v>
      </c>
      <c r="H239" s="36" t="s">
        <v>12</v>
      </c>
      <c r="I239" s="38">
        <v>108.48</v>
      </c>
      <c r="J239" s="38">
        <f>I239*(1-IFERROR(VLOOKUP(H239,Rabat!$D$10:$E$32,2,FALSE),0))</f>
        <v>108.48</v>
      </c>
      <c r="K239" s="38">
        <v>0.16</v>
      </c>
      <c r="L239" s="36" t="s">
        <v>1625</v>
      </c>
      <c r="M239" s="36" t="s">
        <v>2794</v>
      </c>
      <c r="N239" s="36"/>
      <c r="O239" s="36" t="s">
        <v>1691</v>
      </c>
      <c r="P239" s="36" t="s">
        <v>70</v>
      </c>
      <c r="Q239" s="36">
        <v>10</v>
      </c>
      <c r="R239" s="36">
        <v>80</v>
      </c>
      <c r="S239" s="36" t="s">
        <v>71</v>
      </c>
      <c r="T239" s="36" t="s">
        <v>2795</v>
      </c>
      <c r="U239" s="37" t="str">
        <f t="shared" si="3"/>
        <v>https://sklep.kobi.pl/produkt/opr-osw-samira-s-2xe27-kwadrat-black</v>
      </c>
      <c r="V239" s="36">
        <v>0.77</v>
      </c>
      <c r="W239" s="36">
        <v>0.93300000000000005</v>
      </c>
      <c r="X239" s="36">
        <v>345</v>
      </c>
      <c r="Y239" s="36">
        <v>340</v>
      </c>
      <c r="Z239" s="36">
        <v>110</v>
      </c>
      <c r="AA239" s="36" t="s">
        <v>64</v>
      </c>
      <c r="AB239" s="36"/>
    </row>
    <row r="240" spans="1:28" s="28" customFormat="1" ht="15" x14ac:dyDescent="0.25">
      <c r="A240" s="36" t="s">
        <v>8</v>
      </c>
      <c r="B240" s="36" t="s">
        <v>522</v>
      </c>
      <c r="C240" s="36"/>
      <c r="D240" s="36" t="s">
        <v>63</v>
      </c>
      <c r="E240" s="36" t="s">
        <v>64</v>
      </c>
      <c r="F240" s="36" t="s">
        <v>761</v>
      </c>
      <c r="G240" s="36" t="s">
        <v>1447</v>
      </c>
      <c r="H240" s="36" t="s">
        <v>9</v>
      </c>
      <c r="I240" s="38">
        <v>27.02</v>
      </c>
      <c r="J240" s="38">
        <f>I240*(1-IFERROR(VLOOKUP(H240,Rabat!$D$10:$E$32,2,FALSE),0))</f>
        <v>27.02</v>
      </c>
      <c r="K240" s="38">
        <v>0</v>
      </c>
      <c r="L240" s="36" t="s">
        <v>1625</v>
      </c>
      <c r="M240" s="36" t="s">
        <v>2669</v>
      </c>
      <c r="N240" s="36"/>
      <c r="O240" s="36" t="s">
        <v>90</v>
      </c>
      <c r="P240" s="36" t="s">
        <v>2235</v>
      </c>
      <c r="Q240" s="36">
        <v>200</v>
      </c>
      <c r="R240" s="36">
        <v>0</v>
      </c>
      <c r="S240" s="36" t="s">
        <v>71</v>
      </c>
      <c r="T240" s="36" t="s">
        <v>2670</v>
      </c>
      <c r="U240" s="37" t="str">
        <f t="shared" si="3"/>
        <v>https://sklep.kobi.pl/produkt/linka-do-panelu-led</v>
      </c>
      <c r="V240" s="36">
        <v>0.08</v>
      </c>
      <c r="W240" s="36">
        <v>0.13100000000000001</v>
      </c>
      <c r="X240" s="36">
        <v>50</v>
      </c>
      <c r="Y240" s="36">
        <v>20</v>
      </c>
      <c r="Z240" s="36">
        <v>20</v>
      </c>
      <c r="AA240" s="36" t="s">
        <v>64</v>
      </c>
      <c r="AB240" s="36"/>
    </row>
    <row r="241" spans="1:28" s="28" customFormat="1" ht="15" x14ac:dyDescent="0.25">
      <c r="A241" s="36" t="s">
        <v>8</v>
      </c>
      <c r="B241" s="36" t="s">
        <v>522</v>
      </c>
      <c r="C241" s="36"/>
      <c r="D241" s="36" t="s">
        <v>63</v>
      </c>
      <c r="E241" s="36" t="s">
        <v>64</v>
      </c>
      <c r="F241" s="36" t="s">
        <v>775</v>
      </c>
      <c r="G241" s="36" t="s">
        <v>1460</v>
      </c>
      <c r="H241" s="36" t="s">
        <v>9</v>
      </c>
      <c r="I241" s="38">
        <v>71.040000000000006</v>
      </c>
      <c r="J241" s="38">
        <f>I241*(1-IFERROR(VLOOKUP(H241,Rabat!$D$10:$E$32,2,FALSE),0))</f>
        <v>71.040000000000006</v>
      </c>
      <c r="K241" s="38">
        <v>0</v>
      </c>
      <c r="L241" s="36" t="s">
        <v>1625</v>
      </c>
      <c r="M241" s="36" t="s">
        <v>2695</v>
      </c>
      <c r="N241" s="36"/>
      <c r="O241" s="36" t="s">
        <v>90</v>
      </c>
      <c r="P241" s="36" t="s">
        <v>70</v>
      </c>
      <c r="Q241" s="36">
        <v>20</v>
      </c>
      <c r="R241" s="36">
        <v>0</v>
      </c>
      <c r="S241" s="36" t="s">
        <v>71</v>
      </c>
      <c r="T241" s="36" t="s">
        <v>2696</v>
      </c>
      <c r="U241" s="37" t="str">
        <f t="shared" si="3"/>
        <v>https://sklep.kobi.pl/produkt/ramka-nt-do-panelu-led-30x120-klik</v>
      </c>
      <c r="V241" s="36">
        <v>0.7</v>
      </c>
      <c r="W241" s="36">
        <v>0.73</v>
      </c>
      <c r="X241" s="36">
        <v>1200</v>
      </c>
      <c r="Y241" s="36">
        <v>40</v>
      </c>
      <c r="Z241" s="36">
        <v>65</v>
      </c>
      <c r="AA241" s="36" t="s">
        <v>64</v>
      </c>
      <c r="AB241" s="36"/>
    </row>
    <row r="242" spans="1:28" s="28" customFormat="1" ht="15" x14ac:dyDescent="0.25">
      <c r="A242" s="36" t="s">
        <v>8</v>
      </c>
      <c r="B242" s="36" t="s">
        <v>522</v>
      </c>
      <c r="C242" s="36"/>
      <c r="D242" s="36" t="s">
        <v>63</v>
      </c>
      <c r="E242" s="36" t="s">
        <v>827</v>
      </c>
      <c r="F242" s="36" t="s">
        <v>3035</v>
      </c>
      <c r="G242" s="36" t="s">
        <v>3036</v>
      </c>
      <c r="H242" s="36" t="s">
        <v>9</v>
      </c>
      <c r="I242" s="38">
        <v>48</v>
      </c>
      <c r="J242" s="38">
        <f>I242*(1-IFERROR(VLOOKUP(H242,Rabat!$D$10:$E$32,2,FALSE),0))</f>
        <v>48</v>
      </c>
      <c r="K242" s="38">
        <v>0</v>
      </c>
      <c r="L242" s="36" t="s">
        <v>1625</v>
      </c>
      <c r="M242" s="36" t="s">
        <v>3037</v>
      </c>
      <c r="N242" s="36"/>
      <c r="O242" s="36" t="s">
        <v>90</v>
      </c>
      <c r="P242" s="36" t="s">
        <v>70</v>
      </c>
      <c r="Q242" s="36">
        <v>20</v>
      </c>
      <c r="R242" s="36">
        <v>800</v>
      </c>
      <c r="S242" s="36" t="s">
        <v>71</v>
      </c>
      <c r="T242" s="36" t="s">
        <v>3038</v>
      </c>
      <c r="U242" s="37" t="str">
        <f t="shared" si="3"/>
        <v>https://sklep.kobi.pl/produkt/ramka-45mm-do-panelu-led-30x60-klik</v>
      </c>
      <c r="V242" s="36">
        <v>0.32</v>
      </c>
      <c r="W242" s="36">
        <v>0.32</v>
      </c>
      <c r="X242" s="36">
        <v>600</v>
      </c>
      <c r="Y242" s="36">
        <v>50</v>
      </c>
      <c r="Z242" s="36">
        <v>50</v>
      </c>
      <c r="AA242" s="36" t="s">
        <v>64</v>
      </c>
      <c r="AB242" s="36"/>
    </row>
    <row r="243" spans="1:28" s="28" customFormat="1" ht="15" x14ac:dyDescent="0.25">
      <c r="A243" s="36" t="s">
        <v>8</v>
      </c>
      <c r="B243" s="36" t="s">
        <v>522</v>
      </c>
      <c r="C243" s="36"/>
      <c r="D243" s="36" t="s">
        <v>63</v>
      </c>
      <c r="E243" s="36" t="s">
        <v>64</v>
      </c>
      <c r="F243" s="36" t="s">
        <v>660</v>
      </c>
      <c r="G243" s="36" t="s">
        <v>1351</v>
      </c>
      <c r="H243" s="36" t="s">
        <v>9</v>
      </c>
      <c r="I243" s="38">
        <v>54.93</v>
      </c>
      <c r="J243" s="38">
        <f>I243*(1-IFERROR(VLOOKUP(H243,Rabat!$D$10:$E$32,2,FALSE),0))</f>
        <v>54.93</v>
      </c>
      <c r="K243" s="38">
        <v>0</v>
      </c>
      <c r="L243" s="36" t="s">
        <v>1625</v>
      </c>
      <c r="M243" s="36" t="s">
        <v>2476</v>
      </c>
      <c r="N243" s="36"/>
      <c r="O243" s="36" t="s">
        <v>90</v>
      </c>
      <c r="P243" s="36" t="s">
        <v>70</v>
      </c>
      <c r="Q243" s="36">
        <v>20</v>
      </c>
      <c r="R243" s="36">
        <v>800</v>
      </c>
      <c r="S243" s="36" t="s">
        <v>71</v>
      </c>
      <c r="T243" s="36" t="s">
        <v>2477</v>
      </c>
      <c r="U243" s="37" t="str">
        <f t="shared" si="3"/>
        <v>https://sklep.kobi.pl/produkt/ramka-nt-do-panelu-led-60x60-klik</v>
      </c>
      <c r="V243" s="36">
        <v>0.55000000000000004</v>
      </c>
      <c r="W243" s="36">
        <v>0.6</v>
      </c>
      <c r="X243" s="36">
        <v>600</v>
      </c>
      <c r="Y243" s="36">
        <v>40</v>
      </c>
      <c r="Z243" s="36">
        <v>65</v>
      </c>
      <c r="AA243" s="36" t="s">
        <v>64</v>
      </c>
      <c r="AB243" s="36"/>
    </row>
    <row r="244" spans="1:28" s="28" customFormat="1" ht="15" x14ac:dyDescent="0.25">
      <c r="A244" s="36" t="s">
        <v>8</v>
      </c>
      <c r="B244" s="36" t="s">
        <v>522</v>
      </c>
      <c r="C244" s="36"/>
      <c r="D244" s="36" t="s">
        <v>63</v>
      </c>
      <c r="E244" s="36" t="s">
        <v>64</v>
      </c>
      <c r="F244" s="36" t="s">
        <v>776</v>
      </c>
      <c r="G244" s="36" t="s">
        <v>1461</v>
      </c>
      <c r="H244" s="36" t="s">
        <v>9</v>
      </c>
      <c r="I244" s="38">
        <v>76</v>
      </c>
      <c r="J244" s="38">
        <f>I244*(1-IFERROR(VLOOKUP(H244,Rabat!$D$10:$E$32,2,FALSE),0))</f>
        <v>76</v>
      </c>
      <c r="K244" s="38">
        <v>0</v>
      </c>
      <c r="L244" s="36" t="s">
        <v>1625</v>
      </c>
      <c r="M244" s="36" t="s">
        <v>2697</v>
      </c>
      <c r="N244" s="36"/>
      <c r="O244" s="36" t="s">
        <v>90</v>
      </c>
      <c r="P244" s="36" t="s">
        <v>70</v>
      </c>
      <c r="Q244" s="36">
        <v>20</v>
      </c>
      <c r="R244" s="36">
        <v>0</v>
      </c>
      <c r="S244" s="36" t="s">
        <v>71</v>
      </c>
      <c r="T244" s="36" t="s">
        <v>2698</v>
      </c>
      <c r="U244" s="37" t="str">
        <f t="shared" si="3"/>
        <v>https://sklep.kobi.pl/produkt/ramka-nt-do-panelu-led-30x120</v>
      </c>
      <c r="V244" s="36">
        <v>0.8</v>
      </c>
      <c r="W244" s="36">
        <v>0.82</v>
      </c>
      <c r="X244" s="36">
        <v>1200</v>
      </c>
      <c r="Y244" s="36">
        <v>65</v>
      </c>
      <c r="Z244" s="36">
        <v>40</v>
      </c>
      <c r="AA244" s="36" t="s">
        <v>64</v>
      </c>
      <c r="AB244" s="36"/>
    </row>
    <row r="245" spans="1:28" s="28" customFormat="1" ht="15" x14ac:dyDescent="0.25">
      <c r="A245" s="36" t="s">
        <v>8</v>
      </c>
      <c r="B245" s="36" t="s">
        <v>522</v>
      </c>
      <c r="C245" s="36"/>
      <c r="D245" s="36" t="s">
        <v>63</v>
      </c>
      <c r="E245" s="36" t="s">
        <v>64</v>
      </c>
      <c r="F245" s="36" t="s">
        <v>760</v>
      </c>
      <c r="G245" s="36" t="s">
        <v>1446</v>
      </c>
      <c r="H245" s="36" t="s">
        <v>9</v>
      </c>
      <c r="I245" s="38">
        <v>63.7</v>
      </c>
      <c r="J245" s="38">
        <f>I245*(1-IFERROR(VLOOKUP(H245,Rabat!$D$10:$E$32,2,FALSE),0))</f>
        <v>63.7</v>
      </c>
      <c r="K245" s="38">
        <v>0</v>
      </c>
      <c r="L245" s="36" t="s">
        <v>1625</v>
      </c>
      <c r="M245" s="36" t="s">
        <v>2667</v>
      </c>
      <c r="N245" s="36"/>
      <c r="O245" s="36" t="s">
        <v>90</v>
      </c>
      <c r="P245" s="36" t="s">
        <v>70</v>
      </c>
      <c r="Q245" s="36">
        <v>20</v>
      </c>
      <c r="R245" s="36">
        <v>500</v>
      </c>
      <c r="S245" s="36" t="s">
        <v>71</v>
      </c>
      <c r="T245" s="36" t="s">
        <v>2668</v>
      </c>
      <c r="U245" s="37" t="str">
        <f t="shared" si="3"/>
        <v>https://sklep.kobi.pl/produkt/ramka-nt-do-panelu-led-60x60</v>
      </c>
      <c r="V245" s="36">
        <v>0.61</v>
      </c>
      <c r="W245" s="36">
        <v>0.61199999999999999</v>
      </c>
      <c r="X245" s="36">
        <v>600</v>
      </c>
      <c r="Y245" s="36">
        <v>65</v>
      </c>
      <c r="Z245" s="36">
        <v>40</v>
      </c>
      <c r="AA245" s="36" t="s">
        <v>64</v>
      </c>
      <c r="AB245" s="36"/>
    </row>
    <row r="246" spans="1:28" s="28" customFormat="1" ht="15" x14ac:dyDescent="0.25">
      <c r="A246" s="36" t="s">
        <v>8</v>
      </c>
      <c r="B246" s="36" t="s">
        <v>522</v>
      </c>
      <c r="C246" s="36"/>
      <c r="D246" s="36" t="s">
        <v>63</v>
      </c>
      <c r="E246" s="36" t="s">
        <v>64</v>
      </c>
      <c r="F246" s="36" t="s">
        <v>523</v>
      </c>
      <c r="G246" s="36" t="s">
        <v>1232</v>
      </c>
      <c r="H246" s="36" t="s">
        <v>9</v>
      </c>
      <c r="I246" s="38">
        <v>27.02</v>
      </c>
      <c r="J246" s="38">
        <f>I246*(1-IFERROR(VLOOKUP(H246,Rabat!$D$10:$E$32,2,FALSE),0))</f>
        <v>27.02</v>
      </c>
      <c r="K246" s="38">
        <v>0</v>
      </c>
      <c r="L246" s="36" t="s">
        <v>1625</v>
      </c>
      <c r="M246" s="36" t="s">
        <v>2234</v>
      </c>
      <c r="N246" s="36"/>
      <c r="O246" s="36" t="s">
        <v>90</v>
      </c>
      <c r="P246" s="36" t="s">
        <v>2235</v>
      </c>
      <c r="Q246" s="36">
        <v>250</v>
      </c>
      <c r="R246" s="36">
        <v>0</v>
      </c>
      <c r="S246" s="36" t="s">
        <v>71</v>
      </c>
      <c r="T246" s="36" t="s">
        <v>2236</v>
      </c>
      <c r="U246" s="37" t="str">
        <f t="shared" si="3"/>
        <v>https://sklep.kobi.pl/produkt/uchwyty-do-kartongipsu-nelio</v>
      </c>
      <c r="V246" s="36">
        <v>0.06</v>
      </c>
      <c r="W246" s="36">
        <v>0.06</v>
      </c>
      <c r="X246" s="36">
        <v>30</v>
      </c>
      <c r="Y246" s="36">
        <v>70</v>
      </c>
      <c r="Z246" s="36">
        <v>110</v>
      </c>
      <c r="AA246" s="36" t="s">
        <v>64</v>
      </c>
      <c r="AB246" s="36"/>
    </row>
    <row r="247" spans="1:28" s="28" customFormat="1" ht="15" x14ac:dyDescent="0.25">
      <c r="A247" s="36" t="s">
        <v>8</v>
      </c>
      <c r="B247" s="36" t="s">
        <v>522</v>
      </c>
      <c r="C247" s="36"/>
      <c r="D247" s="36" t="s">
        <v>63</v>
      </c>
      <c r="E247" s="36" t="s">
        <v>64</v>
      </c>
      <c r="F247" s="36" t="s">
        <v>538</v>
      </c>
      <c r="G247" s="36" t="s">
        <v>1243</v>
      </c>
      <c r="H247" s="36" t="s">
        <v>9</v>
      </c>
      <c r="I247" s="38">
        <v>29.9</v>
      </c>
      <c r="J247" s="38">
        <f>I247*(1-IFERROR(VLOOKUP(H247,Rabat!$D$10:$E$32,2,FALSE),0))</f>
        <v>29.9</v>
      </c>
      <c r="K247" s="38">
        <v>0</v>
      </c>
      <c r="L247" s="36" t="s">
        <v>1625</v>
      </c>
      <c r="M247" s="36" t="s">
        <v>2257</v>
      </c>
      <c r="N247" s="36"/>
      <c r="O247" s="36" t="s">
        <v>90</v>
      </c>
      <c r="P247" s="36" t="s">
        <v>2235</v>
      </c>
      <c r="Q247" s="36">
        <v>150</v>
      </c>
      <c r="R247" s="36">
        <v>0</v>
      </c>
      <c r="S247" s="36" t="s">
        <v>71</v>
      </c>
      <c r="T247" s="36" t="s">
        <v>2258</v>
      </c>
      <c r="U247" s="37" t="str">
        <f t="shared" si="3"/>
        <v>https://sklep.kobi.pl/produkt/uchwyty-do-kartongipsu-nelio-30x120</v>
      </c>
      <c r="V247" s="36">
        <v>0.09</v>
      </c>
      <c r="W247" s="36">
        <v>0.1</v>
      </c>
      <c r="X247" s="36">
        <v>40</v>
      </c>
      <c r="Y247" s="36">
        <v>86</v>
      </c>
      <c r="Z247" s="36">
        <v>140</v>
      </c>
      <c r="AA247" s="36" t="s">
        <v>64</v>
      </c>
      <c r="AB247" s="36"/>
    </row>
    <row r="248" spans="1:28" s="28" customFormat="1" ht="15" x14ac:dyDescent="0.25">
      <c r="A248" s="36" t="s">
        <v>8</v>
      </c>
      <c r="B248" s="36" t="s">
        <v>390</v>
      </c>
      <c r="C248" s="36"/>
      <c r="D248" s="36" t="s">
        <v>676</v>
      </c>
      <c r="E248" s="36" t="s">
        <v>64</v>
      </c>
      <c r="F248" s="36" t="s">
        <v>862</v>
      </c>
      <c r="G248" s="36" t="s">
        <v>1538</v>
      </c>
      <c r="H248" s="36" t="s">
        <v>10</v>
      </c>
      <c r="I248" s="38">
        <v>52.36</v>
      </c>
      <c r="J248" s="38">
        <f>I248*(1-IFERROR(VLOOKUP(H248,Rabat!$D$10:$E$32,2,FALSE),0))</f>
        <v>52.36</v>
      </c>
      <c r="K248" s="38">
        <v>0.2</v>
      </c>
      <c r="L248" s="36" t="s">
        <v>1989</v>
      </c>
      <c r="M248" s="36" t="s">
        <v>2853</v>
      </c>
      <c r="N248" s="36"/>
      <c r="O248" s="36" t="s">
        <v>1729</v>
      </c>
      <c r="P248" s="36" t="s">
        <v>70</v>
      </c>
      <c r="Q248" s="36">
        <v>10</v>
      </c>
      <c r="R248" s="36">
        <v>180</v>
      </c>
      <c r="S248" s="36" t="s">
        <v>71</v>
      </c>
      <c r="T248" s="36" t="s">
        <v>2854</v>
      </c>
      <c r="U248" s="37" t="str">
        <f t="shared" si="3"/>
        <v>https://sklep.kobi.pl/produkt/led-hermes-2x120-led2b</v>
      </c>
      <c r="V248" s="36">
        <v>0.83</v>
      </c>
      <c r="W248" s="36">
        <v>0.86099999999999999</v>
      </c>
      <c r="X248" s="36">
        <v>115</v>
      </c>
      <c r="Y248" s="36">
        <v>45</v>
      </c>
      <c r="Z248" s="36">
        <v>1300</v>
      </c>
      <c r="AA248" s="36" t="s">
        <v>64</v>
      </c>
      <c r="AB248" s="36"/>
    </row>
    <row r="249" spans="1:28" s="28" customFormat="1" ht="15" x14ac:dyDescent="0.25">
      <c r="A249" s="36" t="s">
        <v>8</v>
      </c>
      <c r="B249" s="36" t="s">
        <v>390</v>
      </c>
      <c r="C249" s="36"/>
      <c r="D249" s="36" t="s">
        <v>63</v>
      </c>
      <c r="E249" s="36" t="s">
        <v>64</v>
      </c>
      <c r="F249" s="36" t="s">
        <v>505</v>
      </c>
      <c r="G249" s="36" t="s">
        <v>1217</v>
      </c>
      <c r="H249" s="36" t="s">
        <v>10</v>
      </c>
      <c r="I249" s="38">
        <v>51.52</v>
      </c>
      <c r="J249" s="38">
        <f>I249*(1-IFERROR(VLOOKUP(H249,Rabat!$D$10:$E$32,2,FALSE),0))</f>
        <v>51.52</v>
      </c>
      <c r="K249" s="38">
        <v>0.08</v>
      </c>
      <c r="L249" s="36" t="s">
        <v>1989</v>
      </c>
      <c r="M249" s="36" t="s">
        <v>2203</v>
      </c>
      <c r="N249" s="36"/>
      <c r="O249" s="36" t="s">
        <v>1729</v>
      </c>
      <c r="P249" s="36" t="s">
        <v>70</v>
      </c>
      <c r="Q249" s="36">
        <v>18</v>
      </c>
      <c r="R249" s="36">
        <v>360</v>
      </c>
      <c r="S249" s="36" t="s">
        <v>71</v>
      </c>
      <c r="T249" s="36" t="s">
        <v>2204</v>
      </c>
      <c r="U249" s="37" t="str">
        <f t="shared" si="3"/>
        <v>https://sklep.kobi.pl/produkt/led-hermetic-1x60</v>
      </c>
      <c r="V249" s="36">
        <v>0.35</v>
      </c>
      <c r="W249" s="36">
        <v>0.41299999999999998</v>
      </c>
      <c r="X249" s="36">
        <v>60</v>
      </c>
      <c r="Y249" s="36">
        <v>705</v>
      </c>
      <c r="Z249" s="36">
        <v>75</v>
      </c>
      <c r="AA249" s="36" t="s">
        <v>64</v>
      </c>
      <c r="AB249" s="36"/>
    </row>
    <row r="250" spans="1:28" s="28" customFormat="1" ht="15" x14ac:dyDescent="0.25">
      <c r="A250" s="36" t="s">
        <v>8</v>
      </c>
      <c r="B250" s="36" t="s">
        <v>390</v>
      </c>
      <c r="C250" s="36"/>
      <c r="D250" s="36" t="s">
        <v>63</v>
      </c>
      <c r="E250" s="36" t="s">
        <v>64</v>
      </c>
      <c r="F250" s="36" t="s">
        <v>507</v>
      </c>
      <c r="G250" s="36" t="s">
        <v>1219</v>
      </c>
      <c r="H250" s="36" t="s">
        <v>10</v>
      </c>
      <c r="I250" s="38">
        <v>57.99</v>
      </c>
      <c r="J250" s="38">
        <f>I250*(1-IFERROR(VLOOKUP(H250,Rabat!$D$10:$E$32,2,FALSE),0))</f>
        <v>57.99</v>
      </c>
      <c r="K250" s="38">
        <v>0.15</v>
      </c>
      <c r="L250" s="36" t="s">
        <v>1989</v>
      </c>
      <c r="M250" s="36" t="s">
        <v>2207</v>
      </c>
      <c r="N250" s="36"/>
      <c r="O250" s="36" t="s">
        <v>1729</v>
      </c>
      <c r="P250" s="36" t="s">
        <v>70</v>
      </c>
      <c r="Q250" s="36">
        <v>12</v>
      </c>
      <c r="R250" s="36">
        <v>216</v>
      </c>
      <c r="S250" s="36" t="s">
        <v>71</v>
      </c>
      <c r="T250" s="36" t="s">
        <v>2208</v>
      </c>
      <c r="U250" s="37" t="str">
        <f t="shared" si="3"/>
        <v>https://sklep.kobi.pl/produkt/led-hermetic-1x120</v>
      </c>
      <c r="V250" s="36">
        <v>0.63</v>
      </c>
      <c r="W250" s="36">
        <v>0.70199999999999996</v>
      </c>
      <c r="X250" s="36">
        <v>60</v>
      </c>
      <c r="Y250" s="36">
        <v>1308</v>
      </c>
      <c r="Z250" s="36">
        <v>75</v>
      </c>
      <c r="AA250" s="36" t="s">
        <v>64</v>
      </c>
      <c r="AB250" s="36"/>
    </row>
    <row r="251" spans="1:28" s="28" customFormat="1" ht="15" x14ac:dyDescent="0.25">
      <c r="A251" s="36" t="s">
        <v>8</v>
      </c>
      <c r="B251" s="36" t="s">
        <v>390</v>
      </c>
      <c r="C251" s="36"/>
      <c r="D251" s="36" t="s">
        <v>63</v>
      </c>
      <c r="E251" s="36" t="s">
        <v>64</v>
      </c>
      <c r="F251" s="36" t="s">
        <v>508</v>
      </c>
      <c r="G251" s="36" t="s">
        <v>1220</v>
      </c>
      <c r="H251" s="36" t="s">
        <v>10</v>
      </c>
      <c r="I251" s="38">
        <v>84.32</v>
      </c>
      <c r="J251" s="38">
        <f>I251*(1-IFERROR(VLOOKUP(H251,Rabat!$D$10:$E$32,2,FALSE),0))</f>
        <v>84.32</v>
      </c>
      <c r="K251" s="38">
        <v>0.18</v>
      </c>
      <c r="L251" s="36" t="s">
        <v>1989</v>
      </c>
      <c r="M251" s="36" t="s">
        <v>2209</v>
      </c>
      <c r="N251" s="36"/>
      <c r="O251" s="36" t="s">
        <v>1729</v>
      </c>
      <c r="P251" s="36" t="s">
        <v>70</v>
      </c>
      <c r="Q251" s="36">
        <v>12</v>
      </c>
      <c r="R251" s="36">
        <v>180</v>
      </c>
      <c r="S251" s="36" t="s">
        <v>71</v>
      </c>
      <c r="T251" s="36" t="s">
        <v>2210</v>
      </c>
      <c r="U251" s="37" t="str">
        <f t="shared" si="3"/>
        <v>https://sklep.kobi.pl/produkt/led-hermetic-1x150</v>
      </c>
      <c r="V251" s="36">
        <v>0.73</v>
      </c>
      <c r="W251" s="36">
        <v>0.84299999999999997</v>
      </c>
      <c r="X251" s="36">
        <v>63</v>
      </c>
      <c r="Y251" s="36">
        <v>1615</v>
      </c>
      <c r="Z251" s="36">
        <v>70</v>
      </c>
      <c r="AA251" s="36" t="s">
        <v>64</v>
      </c>
      <c r="AB251" s="36"/>
    </row>
    <row r="252" spans="1:28" s="28" customFormat="1" ht="15" x14ac:dyDescent="0.25">
      <c r="A252" s="36" t="s">
        <v>8</v>
      </c>
      <c r="B252" s="36" t="s">
        <v>390</v>
      </c>
      <c r="C252" s="36"/>
      <c r="D252" s="36" t="s">
        <v>63</v>
      </c>
      <c r="E252" s="36" t="s">
        <v>64</v>
      </c>
      <c r="F252" s="36" t="s">
        <v>504</v>
      </c>
      <c r="G252" s="36" t="s">
        <v>1216</v>
      </c>
      <c r="H252" s="36" t="s">
        <v>10</v>
      </c>
      <c r="I252" s="38">
        <v>65.31</v>
      </c>
      <c r="J252" s="38">
        <f>I252*(1-IFERROR(VLOOKUP(H252,Rabat!$D$10:$E$32,2,FALSE),0))</f>
        <v>65.31</v>
      </c>
      <c r="K252" s="38">
        <v>0.19</v>
      </c>
      <c r="L252" s="36" t="s">
        <v>1989</v>
      </c>
      <c r="M252" s="36" t="s">
        <v>2201</v>
      </c>
      <c r="N252" s="36"/>
      <c r="O252" s="36" t="s">
        <v>1729</v>
      </c>
      <c r="P252" s="36" t="s">
        <v>70</v>
      </c>
      <c r="Q252" s="36">
        <v>10</v>
      </c>
      <c r="R252" s="36">
        <v>150</v>
      </c>
      <c r="S252" s="36" t="s">
        <v>71</v>
      </c>
      <c r="T252" s="36" t="s">
        <v>2202</v>
      </c>
      <c r="U252" s="37" t="str">
        <f t="shared" si="3"/>
        <v>https://sklep.kobi.pl/produkt/led-hermetic-2x120</v>
      </c>
      <c r="V252" s="36">
        <v>0.77</v>
      </c>
      <c r="W252" s="36">
        <v>0.91400000000000003</v>
      </c>
      <c r="X252" s="36">
        <v>59</v>
      </c>
      <c r="Y252" s="36">
        <v>1305</v>
      </c>
      <c r="Z252" s="36">
        <v>120</v>
      </c>
      <c r="AA252" s="36" t="s">
        <v>64</v>
      </c>
      <c r="AB252" s="36"/>
    </row>
    <row r="253" spans="1:28" s="28" customFormat="1" ht="15" x14ac:dyDescent="0.25">
      <c r="A253" s="36" t="s">
        <v>8</v>
      </c>
      <c r="B253" s="36" t="s">
        <v>390</v>
      </c>
      <c r="C253" s="36"/>
      <c r="D253" s="36" t="s">
        <v>63</v>
      </c>
      <c r="E253" s="36" t="s">
        <v>64</v>
      </c>
      <c r="F253" s="36" t="s">
        <v>509</v>
      </c>
      <c r="G253" s="36" t="s">
        <v>1221</v>
      </c>
      <c r="H253" s="36" t="s">
        <v>10</v>
      </c>
      <c r="I253" s="38">
        <v>100.03</v>
      </c>
      <c r="J253" s="38">
        <f>I253*(1-IFERROR(VLOOKUP(H253,Rabat!$D$10:$E$32,2,FALSE),0))</f>
        <v>100.03</v>
      </c>
      <c r="K253" s="38">
        <v>0.25</v>
      </c>
      <c r="L253" s="36" t="s">
        <v>1989</v>
      </c>
      <c r="M253" s="36" t="s">
        <v>2211</v>
      </c>
      <c r="N253" s="36"/>
      <c r="O253" s="36" t="s">
        <v>1729</v>
      </c>
      <c r="P253" s="36" t="s">
        <v>70</v>
      </c>
      <c r="Q253" s="36">
        <v>8</v>
      </c>
      <c r="R253" s="36">
        <v>120</v>
      </c>
      <c r="S253" s="36" t="s">
        <v>71</v>
      </c>
      <c r="T253" s="36" t="s">
        <v>2212</v>
      </c>
      <c r="U253" s="37" t="str">
        <f t="shared" si="3"/>
        <v>https://sklep.kobi.pl/produkt/led-hermetic-2x150</v>
      </c>
      <c r="V253" s="36">
        <v>1.03</v>
      </c>
      <c r="W253" s="36">
        <v>1.234</v>
      </c>
      <c r="X253" s="36">
        <v>60</v>
      </c>
      <c r="Y253" s="36">
        <v>1594</v>
      </c>
      <c r="Z253" s="36">
        <v>120</v>
      </c>
      <c r="AA253" s="36" t="s">
        <v>64</v>
      </c>
      <c r="AB253" s="36"/>
    </row>
    <row r="254" spans="1:28" s="28" customFormat="1" ht="15" x14ac:dyDescent="0.25">
      <c r="A254" s="36" t="s">
        <v>8</v>
      </c>
      <c r="B254" s="36" t="s">
        <v>390</v>
      </c>
      <c r="C254" s="36"/>
      <c r="D254" s="36" t="s">
        <v>63</v>
      </c>
      <c r="E254" s="36" t="s">
        <v>64</v>
      </c>
      <c r="F254" s="36" t="s">
        <v>506</v>
      </c>
      <c r="G254" s="36" t="s">
        <v>1218</v>
      </c>
      <c r="H254" s="36" t="s">
        <v>10</v>
      </c>
      <c r="I254" s="38">
        <v>57.9</v>
      </c>
      <c r="J254" s="38">
        <f>I254*(1-IFERROR(VLOOKUP(H254,Rabat!$D$10:$E$32,2,FALSE),0))</f>
        <v>57.9</v>
      </c>
      <c r="K254" s="38">
        <v>0.12</v>
      </c>
      <c r="L254" s="36" t="s">
        <v>1989</v>
      </c>
      <c r="M254" s="36" t="s">
        <v>2205</v>
      </c>
      <c r="N254" s="36"/>
      <c r="O254" s="36" t="s">
        <v>1729</v>
      </c>
      <c r="P254" s="36" t="s">
        <v>70</v>
      </c>
      <c r="Q254" s="36">
        <v>10</v>
      </c>
      <c r="R254" s="36">
        <v>250</v>
      </c>
      <c r="S254" s="36" t="s">
        <v>71</v>
      </c>
      <c r="T254" s="36" t="s">
        <v>2206</v>
      </c>
      <c r="U254" s="37" t="str">
        <f t="shared" si="3"/>
        <v>https://sklep.kobi.pl/produkt/led-hermetic-2x60</v>
      </c>
      <c r="V254" s="36">
        <v>0.51</v>
      </c>
      <c r="W254" s="36">
        <v>0.54800000000000004</v>
      </c>
      <c r="X254" s="36">
        <v>60</v>
      </c>
      <c r="Y254" s="36">
        <v>695</v>
      </c>
      <c r="Z254" s="36">
        <v>115</v>
      </c>
      <c r="AA254" s="36" t="s">
        <v>64</v>
      </c>
      <c r="AB254" s="36"/>
    </row>
    <row r="255" spans="1:28" s="28" customFormat="1" ht="15" x14ac:dyDescent="0.25">
      <c r="A255" s="36" t="s">
        <v>8</v>
      </c>
      <c r="B255" s="36" t="s">
        <v>390</v>
      </c>
      <c r="C255" s="36"/>
      <c r="D255" s="36" t="s">
        <v>63</v>
      </c>
      <c r="E255" s="36" t="s">
        <v>64</v>
      </c>
      <c r="F255" s="36" t="s">
        <v>391</v>
      </c>
      <c r="G255" s="36" t="s">
        <v>1120</v>
      </c>
      <c r="H255" s="36" t="s">
        <v>10</v>
      </c>
      <c r="I255" s="38">
        <v>70.38</v>
      </c>
      <c r="J255" s="38">
        <f>I255*(1-IFERROR(VLOOKUP(H255,Rabat!$D$10:$E$32,2,FALSE),0))</f>
        <v>70.38</v>
      </c>
      <c r="K255" s="38">
        <v>0.23</v>
      </c>
      <c r="L255" s="36" t="s">
        <v>2007</v>
      </c>
      <c r="M255" s="36" t="s">
        <v>2008</v>
      </c>
      <c r="N255" s="36"/>
      <c r="O255" s="36" t="s">
        <v>1729</v>
      </c>
      <c r="P255" s="36" t="s">
        <v>70</v>
      </c>
      <c r="Q255" s="36">
        <v>8</v>
      </c>
      <c r="R255" s="36">
        <v>192</v>
      </c>
      <c r="S255" s="36" t="s">
        <v>71</v>
      </c>
      <c r="T255" s="36" t="s">
        <v>2009</v>
      </c>
      <c r="U255" s="37" t="str">
        <f t="shared" si="3"/>
        <v>https://sklep.kobi.pl/produkt/led-hermic-1x120</v>
      </c>
      <c r="V255" s="36">
        <v>0.95</v>
      </c>
      <c r="W255" s="36">
        <v>1.129</v>
      </c>
      <c r="X255" s="36">
        <v>60</v>
      </c>
      <c r="Y255" s="36">
        <v>1265</v>
      </c>
      <c r="Z255" s="36">
        <v>95</v>
      </c>
      <c r="AA255" s="36" t="s">
        <v>64</v>
      </c>
      <c r="AB255" s="36"/>
    </row>
    <row r="256" spans="1:28" s="28" customFormat="1" ht="15" x14ac:dyDescent="0.25">
      <c r="A256" s="36" t="s">
        <v>8</v>
      </c>
      <c r="B256" s="36" t="s">
        <v>390</v>
      </c>
      <c r="C256" s="36"/>
      <c r="D256" s="36" t="s">
        <v>63</v>
      </c>
      <c r="E256" s="36" t="s">
        <v>64</v>
      </c>
      <c r="F256" s="36" t="s">
        <v>392</v>
      </c>
      <c r="G256" s="36" t="s">
        <v>1121</v>
      </c>
      <c r="H256" s="36" t="s">
        <v>10</v>
      </c>
      <c r="I256" s="38">
        <v>86.04</v>
      </c>
      <c r="J256" s="38">
        <f>I256*(1-IFERROR(VLOOKUP(H256,Rabat!$D$10:$E$32,2,FALSE),0))</f>
        <v>86.04</v>
      </c>
      <c r="K256" s="38">
        <v>0.28999999999999998</v>
      </c>
      <c r="L256" s="36" t="s">
        <v>2007</v>
      </c>
      <c r="M256" s="36" t="s">
        <v>2010</v>
      </c>
      <c r="N256" s="36"/>
      <c r="O256" s="36" t="s">
        <v>1729</v>
      </c>
      <c r="P256" s="36" t="s">
        <v>70</v>
      </c>
      <c r="Q256" s="36">
        <v>6</v>
      </c>
      <c r="R256" s="36">
        <v>144</v>
      </c>
      <c r="S256" s="36" t="s">
        <v>71</v>
      </c>
      <c r="T256" s="36" t="s">
        <v>2011</v>
      </c>
      <c r="U256" s="37" t="str">
        <f t="shared" si="3"/>
        <v>https://sklep.kobi.pl/produkt/led-hermic-2x120</v>
      </c>
      <c r="V256" s="36">
        <v>1.21</v>
      </c>
      <c r="W256" s="36">
        <v>1.42</v>
      </c>
      <c r="X256" s="36">
        <v>60</v>
      </c>
      <c r="Y256" s="36">
        <v>1265</v>
      </c>
      <c r="Z256" s="36">
        <v>130</v>
      </c>
      <c r="AA256" s="36" t="s">
        <v>64</v>
      </c>
      <c r="AB256" s="36"/>
    </row>
    <row r="257" spans="1:28" s="28" customFormat="1" ht="15" x14ac:dyDescent="0.25">
      <c r="A257" s="36" t="s">
        <v>8</v>
      </c>
      <c r="B257" s="36" t="s">
        <v>390</v>
      </c>
      <c r="C257" s="36" t="s">
        <v>234</v>
      </c>
      <c r="D257" s="36" t="s">
        <v>63</v>
      </c>
      <c r="E257" s="36" t="s">
        <v>64</v>
      </c>
      <c r="F257" s="36" t="s">
        <v>581</v>
      </c>
      <c r="G257" s="36" t="s">
        <v>1286</v>
      </c>
      <c r="H257" s="36" t="s">
        <v>9</v>
      </c>
      <c r="I257" s="38">
        <v>153.07</v>
      </c>
      <c r="J257" s="38">
        <f>I257*(1-IFERROR(VLOOKUP(H257,Rabat!$D$10:$E$32,2,FALSE),0))</f>
        <v>153.07</v>
      </c>
      <c r="K257" s="38">
        <v>0.65</v>
      </c>
      <c r="L257" s="36" t="s">
        <v>1637</v>
      </c>
      <c r="M257" s="36" t="s">
        <v>2344</v>
      </c>
      <c r="N257" s="36"/>
      <c r="O257" s="36" t="s">
        <v>1729</v>
      </c>
      <c r="P257" s="36" t="s">
        <v>70</v>
      </c>
      <c r="Q257" s="36">
        <v>10</v>
      </c>
      <c r="R257" s="36">
        <v>240</v>
      </c>
      <c r="S257" s="36" t="s">
        <v>1665</v>
      </c>
      <c r="T257" s="36" t="s">
        <v>2345</v>
      </c>
      <c r="U257" s="37" t="str">
        <f t="shared" si="3"/>
        <v>https://sklep.kobi.pl/produkt/oprawa-led-cortez-2-60w-4000k-5400lm-120</v>
      </c>
      <c r="V257" s="36">
        <v>0.54</v>
      </c>
      <c r="W257" s="36">
        <v>0.56699999999999995</v>
      </c>
      <c r="X257" s="36">
        <v>1200</v>
      </c>
      <c r="Y257" s="36">
        <v>80</v>
      </c>
      <c r="Z257" s="36">
        <v>50</v>
      </c>
      <c r="AA257" s="36" t="s">
        <v>64</v>
      </c>
      <c r="AB257" s="36"/>
    </row>
    <row r="258" spans="1:28" s="28" customFormat="1" ht="15" x14ac:dyDescent="0.25">
      <c r="A258" s="36" t="s">
        <v>8</v>
      </c>
      <c r="B258" s="36" t="s">
        <v>390</v>
      </c>
      <c r="C258" s="36" t="s">
        <v>234</v>
      </c>
      <c r="D258" s="36" t="s">
        <v>63</v>
      </c>
      <c r="E258" s="36" t="s">
        <v>827</v>
      </c>
      <c r="F258" s="36" t="s">
        <v>900</v>
      </c>
      <c r="G258" s="36" t="s">
        <v>1571</v>
      </c>
      <c r="H258" s="36" t="s">
        <v>9</v>
      </c>
      <c r="I258" s="38">
        <v>47</v>
      </c>
      <c r="J258" s="38">
        <f>I258*(1-IFERROR(VLOOKUP(H258,Rabat!$D$10:$E$32,2,FALSE),0))</f>
        <v>47</v>
      </c>
      <c r="K258" s="38">
        <v>0.26</v>
      </c>
      <c r="L258" s="36" t="s">
        <v>1989</v>
      </c>
      <c r="M258" s="36" t="s">
        <v>2919</v>
      </c>
      <c r="N258" s="36"/>
      <c r="O258" s="36" t="s">
        <v>1729</v>
      </c>
      <c r="P258" s="36" t="s">
        <v>70</v>
      </c>
      <c r="Q258" s="36">
        <v>20</v>
      </c>
      <c r="R258" s="36">
        <v>600</v>
      </c>
      <c r="S258" s="36" t="s">
        <v>1665</v>
      </c>
      <c r="T258" s="36" t="s">
        <v>2920</v>
      </c>
      <c r="U258" s="37" t="str">
        <f t="shared" si="3"/>
        <v>https://sklep.kobi.pl/produkt/led-cortez-3-18w-4000k</v>
      </c>
      <c r="V258" s="36">
        <v>0.2</v>
      </c>
      <c r="W258" s="36">
        <v>0.222</v>
      </c>
      <c r="X258" s="36">
        <v>640</v>
      </c>
      <c r="Y258" s="36">
        <v>40</v>
      </c>
      <c r="Z258" s="36">
        <v>65</v>
      </c>
      <c r="AA258" s="36" t="s">
        <v>64</v>
      </c>
      <c r="AB258" s="36"/>
    </row>
    <row r="259" spans="1:28" s="28" customFormat="1" ht="15" x14ac:dyDescent="0.25">
      <c r="A259" s="36" t="s">
        <v>8</v>
      </c>
      <c r="B259" s="36" t="s">
        <v>390</v>
      </c>
      <c r="C259" s="36" t="s">
        <v>234</v>
      </c>
      <c r="D259" s="36" t="s">
        <v>63</v>
      </c>
      <c r="E259" s="36" t="s">
        <v>827</v>
      </c>
      <c r="F259" s="36" t="s">
        <v>901</v>
      </c>
      <c r="G259" s="36" t="s">
        <v>1572</v>
      </c>
      <c r="H259" s="36" t="s">
        <v>9</v>
      </c>
      <c r="I259" s="38">
        <v>98.9</v>
      </c>
      <c r="J259" s="38">
        <f>I259*(1-IFERROR(VLOOKUP(H259,Rabat!$D$10:$E$32,2,FALSE),0))</f>
        <v>98.9</v>
      </c>
      <c r="K259" s="38">
        <v>0.52</v>
      </c>
      <c r="L259" s="36" t="s">
        <v>1989</v>
      </c>
      <c r="M259" s="36" t="s">
        <v>2921</v>
      </c>
      <c r="N259" s="36"/>
      <c r="O259" s="36" t="s">
        <v>1729</v>
      </c>
      <c r="P259" s="36" t="s">
        <v>70</v>
      </c>
      <c r="Q259" s="36">
        <v>20</v>
      </c>
      <c r="R259" s="36">
        <v>360</v>
      </c>
      <c r="S259" s="36" t="s">
        <v>1665</v>
      </c>
      <c r="T259" s="36" t="s">
        <v>2922</v>
      </c>
      <c r="U259" s="37" t="str">
        <f t="shared" si="3"/>
        <v>https://sklep.kobi.pl/produkt/led-cortez-3-36w-4000k</v>
      </c>
      <c r="V259" s="36">
        <v>0.4</v>
      </c>
      <c r="W259" s="36">
        <v>0.45</v>
      </c>
      <c r="X259" s="36">
        <v>1230</v>
      </c>
      <c r="Y259" s="36">
        <v>65</v>
      </c>
      <c r="Z259" s="36">
        <v>40</v>
      </c>
      <c r="AA259" s="36" t="s">
        <v>64</v>
      </c>
      <c r="AB259" s="36"/>
    </row>
    <row r="260" spans="1:28" s="28" customFormat="1" ht="15" x14ac:dyDescent="0.25">
      <c r="A260" s="36" t="s">
        <v>8</v>
      </c>
      <c r="B260" s="36" t="s">
        <v>390</v>
      </c>
      <c r="C260" s="36" t="s">
        <v>234</v>
      </c>
      <c r="D260" s="36" t="s">
        <v>63</v>
      </c>
      <c r="E260" s="36" t="s">
        <v>827</v>
      </c>
      <c r="F260" s="36" t="s">
        <v>902</v>
      </c>
      <c r="G260" s="36" t="s">
        <v>1573</v>
      </c>
      <c r="H260" s="36" t="s">
        <v>9</v>
      </c>
      <c r="I260" s="38">
        <v>128.80000000000001</v>
      </c>
      <c r="J260" s="38">
        <f>I260*(1-IFERROR(VLOOKUP(H260,Rabat!$D$10:$E$32,2,FALSE),0))</f>
        <v>128.80000000000001</v>
      </c>
      <c r="K260" s="38">
        <v>0.59</v>
      </c>
      <c r="L260" s="36" t="s">
        <v>1989</v>
      </c>
      <c r="M260" s="36" t="s">
        <v>2923</v>
      </c>
      <c r="N260" s="36"/>
      <c r="O260" s="36" t="s">
        <v>1729</v>
      </c>
      <c r="P260" s="36" t="s">
        <v>70</v>
      </c>
      <c r="Q260" s="36">
        <v>20</v>
      </c>
      <c r="R260" s="36">
        <v>280</v>
      </c>
      <c r="S260" s="36" t="s">
        <v>1665</v>
      </c>
      <c r="T260" s="36" t="s">
        <v>2924</v>
      </c>
      <c r="U260" s="37" t="str">
        <f t="shared" ref="U260:U323" si="4">HYPERLINK(T260)</f>
        <v>https://sklep.kobi.pl/produkt/led-cortez-3-60w-4000k</v>
      </c>
      <c r="V260" s="36">
        <v>0.45</v>
      </c>
      <c r="W260" s="36">
        <v>0.47099999999999997</v>
      </c>
      <c r="X260" s="36">
        <v>1530</v>
      </c>
      <c r="Y260" s="36">
        <v>65</v>
      </c>
      <c r="Z260" s="36">
        <v>40</v>
      </c>
      <c r="AA260" s="36" t="s">
        <v>64</v>
      </c>
      <c r="AB260" s="36"/>
    </row>
    <row r="261" spans="1:28" s="28" customFormat="1" ht="15" x14ac:dyDescent="0.25">
      <c r="A261" s="36" t="s">
        <v>8</v>
      </c>
      <c r="B261" s="36" t="s">
        <v>390</v>
      </c>
      <c r="C261" s="36" t="s">
        <v>234</v>
      </c>
      <c r="D261" s="36" t="s">
        <v>63</v>
      </c>
      <c r="E261" s="36" t="s">
        <v>64</v>
      </c>
      <c r="F261" s="36" t="s">
        <v>693</v>
      </c>
      <c r="G261" s="36" t="s">
        <v>1381</v>
      </c>
      <c r="H261" s="36" t="s">
        <v>9</v>
      </c>
      <c r="I261" s="38">
        <v>139</v>
      </c>
      <c r="J261" s="38">
        <f>I261*(1-IFERROR(VLOOKUP(H261,Rabat!$D$10:$E$32,2,FALSE),0))</f>
        <v>139</v>
      </c>
      <c r="K261" s="38">
        <v>0.91</v>
      </c>
      <c r="L261" s="36" t="s">
        <v>1989</v>
      </c>
      <c r="M261" s="36" t="s">
        <v>2536</v>
      </c>
      <c r="N261" s="36"/>
      <c r="O261" s="36" t="s">
        <v>1729</v>
      </c>
      <c r="P261" s="36" t="s">
        <v>70</v>
      </c>
      <c r="Q261" s="36">
        <v>16</v>
      </c>
      <c r="R261" s="36">
        <v>240</v>
      </c>
      <c r="S261" s="36" t="s">
        <v>1665</v>
      </c>
      <c r="T261" s="36" t="s">
        <v>2537</v>
      </c>
      <c r="U261" s="37" t="str">
        <f t="shared" si="4"/>
        <v>https://sklep.kobi.pl/produkt/led-negro-36w-4000k-pl</v>
      </c>
      <c r="V261" s="36">
        <v>0.7</v>
      </c>
      <c r="W261" s="36">
        <v>1.73</v>
      </c>
      <c r="X261" s="36">
        <v>70</v>
      </c>
      <c r="Y261" s="36">
        <v>50</v>
      </c>
      <c r="Z261" s="36">
        <v>1220</v>
      </c>
      <c r="AA261" s="36" t="s">
        <v>64</v>
      </c>
      <c r="AB261" s="36"/>
    </row>
    <row r="262" spans="1:28" s="28" customFormat="1" ht="15" x14ac:dyDescent="0.25">
      <c r="A262" s="36" t="s">
        <v>8</v>
      </c>
      <c r="B262" s="36" t="s">
        <v>390</v>
      </c>
      <c r="C262" s="36" t="s">
        <v>234</v>
      </c>
      <c r="D262" s="36" t="s">
        <v>63</v>
      </c>
      <c r="E262" s="36" t="s">
        <v>64</v>
      </c>
      <c r="F262" s="36" t="s">
        <v>696</v>
      </c>
      <c r="G262" s="36" t="s">
        <v>1384</v>
      </c>
      <c r="H262" s="36" t="s">
        <v>9</v>
      </c>
      <c r="I262" s="38">
        <v>113.71</v>
      </c>
      <c r="J262" s="38">
        <f>I262*(1-IFERROR(VLOOKUP(H262,Rabat!$D$10:$E$32,2,FALSE),0))</f>
        <v>113.71</v>
      </c>
      <c r="K262" s="38">
        <v>0.91</v>
      </c>
      <c r="L262" s="36" t="s">
        <v>1989</v>
      </c>
      <c r="M262" s="36" t="s">
        <v>2542</v>
      </c>
      <c r="N262" s="36"/>
      <c r="O262" s="36" t="s">
        <v>1729</v>
      </c>
      <c r="P262" s="36" t="s">
        <v>70</v>
      </c>
      <c r="Q262" s="36">
        <v>16</v>
      </c>
      <c r="R262" s="36">
        <v>240</v>
      </c>
      <c r="S262" s="36" t="s">
        <v>1665</v>
      </c>
      <c r="T262" s="36" t="s">
        <v>2543</v>
      </c>
      <c r="U262" s="37" t="str">
        <f t="shared" si="4"/>
        <v>https://sklep.kobi.pl/produkt/led-negro-36w-6000k</v>
      </c>
      <c r="V262" s="36">
        <v>0.7</v>
      </c>
      <c r="W262" s="36">
        <v>1.73</v>
      </c>
      <c r="X262" s="36">
        <v>70</v>
      </c>
      <c r="Y262" s="36">
        <v>50</v>
      </c>
      <c r="Z262" s="36">
        <v>1220</v>
      </c>
      <c r="AA262" s="36" t="s">
        <v>64</v>
      </c>
      <c r="AB262" s="36"/>
    </row>
    <row r="263" spans="1:28" s="28" customFormat="1" ht="15" x14ac:dyDescent="0.25">
      <c r="A263" s="36" t="s">
        <v>8</v>
      </c>
      <c r="B263" s="36" t="s">
        <v>390</v>
      </c>
      <c r="C263" s="36" t="s">
        <v>234</v>
      </c>
      <c r="D263" s="36" t="s">
        <v>63</v>
      </c>
      <c r="E263" s="36" t="s">
        <v>64</v>
      </c>
      <c r="F263" s="36" t="s">
        <v>687</v>
      </c>
      <c r="G263" s="36" t="s">
        <v>1375</v>
      </c>
      <c r="H263" s="36" t="s">
        <v>10</v>
      </c>
      <c r="I263" s="38">
        <v>99</v>
      </c>
      <c r="J263" s="38">
        <f>I263*(1-IFERROR(VLOOKUP(H263,Rabat!$D$10:$E$32,2,FALSE),0))</f>
        <v>99</v>
      </c>
      <c r="K263" s="38">
        <v>1.5</v>
      </c>
      <c r="L263" s="36" t="s">
        <v>1637</v>
      </c>
      <c r="M263" s="36" t="s">
        <v>2524</v>
      </c>
      <c r="N263" s="36"/>
      <c r="O263" s="36" t="s">
        <v>1729</v>
      </c>
      <c r="P263" s="36" t="s">
        <v>70</v>
      </c>
      <c r="Q263" s="36">
        <v>10</v>
      </c>
      <c r="R263" s="36">
        <v>150</v>
      </c>
      <c r="S263" s="36" t="s">
        <v>71</v>
      </c>
      <c r="T263" s="36" t="s">
        <v>2525</v>
      </c>
      <c r="U263" s="37" t="str">
        <f t="shared" si="4"/>
        <v>https://sklep.kobi.pl/produkt/zestaw-led-hermetic-2x120-t8-16w-4000k</v>
      </c>
      <c r="V263" s="36">
        <v>1.1499999999999999</v>
      </c>
      <c r="W263" s="36">
        <v>1.2969999999999999</v>
      </c>
      <c r="X263" s="36">
        <v>110</v>
      </c>
      <c r="Y263" s="36">
        <v>60</v>
      </c>
      <c r="Z263" s="36">
        <v>1300</v>
      </c>
      <c r="AA263" s="36" t="s">
        <v>64</v>
      </c>
      <c r="AB263" s="36"/>
    </row>
    <row r="264" spans="1:28" s="28" customFormat="1" ht="15" x14ac:dyDescent="0.25">
      <c r="A264" s="36" t="s">
        <v>8</v>
      </c>
      <c r="B264" s="36" t="s">
        <v>390</v>
      </c>
      <c r="C264" s="36" t="s">
        <v>234</v>
      </c>
      <c r="D264" s="36" t="s">
        <v>63</v>
      </c>
      <c r="E264" s="36" t="s">
        <v>64</v>
      </c>
      <c r="F264" s="36" t="s">
        <v>688</v>
      </c>
      <c r="G264" s="36" t="s">
        <v>1376</v>
      </c>
      <c r="H264" s="36" t="s">
        <v>10</v>
      </c>
      <c r="I264" s="38">
        <v>99</v>
      </c>
      <c r="J264" s="38">
        <f>I264*(1-IFERROR(VLOOKUP(H264,Rabat!$D$10:$E$32,2,FALSE),0))</f>
        <v>99</v>
      </c>
      <c r="K264" s="38">
        <v>1.5</v>
      </c>
      <c r="L264" s="36" t="s">
        <v>1637</v>
      </c>
      <c r="M264" s="36" t="s">
        <v>2526</v>
      </c>
      <c r="N264" s="36"/>
      <c r="O264" s="36" t="s">
        <v>1729</v>
      </c>
      <c r="P264" s="36" t="s">
        <v>70</v>
      </c>
      <c r="Q264" s="36">
        <v>10</v>
      </c>
      <c r="R264" s="36">
        <v>150</v>
      </c>
      <c r="S264" s="36" t="s">
        <v>71</v>
      </c>
      <c r="T264" s="36" t="s">
        <v>2527</v>
      </c>
      <c r="U264" s="37" t="str">
        <f t="shared" si="4"/>
        <v>https://sklep.kobi.pl/produkt/zestaw-led-hermetic-2x120-t8-16w-6500k</v>
      </c>
      <c r="V264" s="36">
        <v>1.1499999999999999</v>
      </c>
      <c r="W264" s="36">
        <v>1.2969999999999999</v>
      </c>
      <c r="X264" s="36">
        <v>110</v>
      </c>
      <c r="Y264" s="36">
        <v>60</v>
      </c>
      <c r="Z264" s="36">
        <v>1300</v>
      </c>
      <c r="AA264" s="36" t="s">
        <v>64</v>
      </c>
      <c r="AB264" s="36"/>
    </row>
    <row r="265" spans="1:28" s="28" customFormat="1" ht="15" x14ac:dyDescent="0.25">
      <c r="A265" s="36" t="s">
        <v>8</v>
      </c>
      <c r="B265" s="36" t="s">
        <v>835</v>
      </c>
      <c r="C265" s="36" t="s">
        <v>234</v>
      </c>
      <c r="D265" s="36" t="s">
        <v>187</v>
      </c>
      <c r="E265" s="36" t="s">
        <v>827</v>
      </c>
      <c r="F265" s="36" t="s">
        <v>836</v>
      </c>
      <c r="G265" s="36" t="s">
        <v>1512</v>
      </c>
      <c r="H265" s="36" t="s">
        <v>9</v>
      </c>
      <c r="I265" s="38">
        <v>316</v>
      </c>
      <c r="J265" s="38">
        <f>I265*(1-IFERROR(VLOOKUP(H265,Rabat!$D$10:$E$32,2,FALSE),0))</f>
        <v>316</v>
      </c>
      <c r="K265" s="38">
        <v>2.1</v>
      </c>
      <c r="L265" s="36" t="s">
        <v>1989</v>
      </c>
      <c r="M265" s="36" t="s">
        <v>2800</v>
      </c>
      <c r="N265" s="36"/>
      <c r="O265" s="36" t="s">
        <v>1691</v>
      </c>
      <c r="P265" s="36" t="s">
        <v>70</v>
      </c>
      <c r="Q265" s="36">
        <v>4</v>
      </c>
      <c r="R265" s="36">
        <v>192</v>
      </c>
      <c r="S265" s="36" t="s">
        <v>1665</v>
      </c>
      <c r="T265" s="36" t="s">
        <v>2801</v>
      </c>
      <c r="U265" s="37" t="str">
        <f t="shared" si="4"/>
        <v>https://sklep.kobi.pl/produkt/led-rio-high-bay-100w-4000k</v>
      </c>
      <c r="V265" s="36">
        <v>1.6</v>
      </c>
      <c r="W265" s="36">
        <v>1.6140000000000001</v>
      </c>
      <c r="X265" s="36">
        <v>250</v>
      </c>
      <c r="Y265" s="36">
        <v>250</v>
      </c>
      <c r="Z265" s="36">
        <v>80</v>
      </c>
      <c r="AA265" s="36" t="s">
        <v>64</v>
      </c>
      <c r="AB265" s="36"/>
    </row>
    <row r="266" spans="1:28" s="28" customFormat="1" ht="15" x14ac:dyDescent="0.25">
      <c r="A266" s="36" t="s">
        <v>8</v>
      </c>
      <c r="B266" s="36" t="s">
        <v>835</v>
      </c>
      <c r="C266" s="36" t="s">
        <v>234</v>
      </c>
      <c r="D266" s="36" t="s">
        <v>187</v>
      </c>
      <c r="E266" s="36" t="s">
        <v>827</v>
      </c>
      <c r="F266" s="36" t="s">
        <v>837</v>
      </c>
      <c r="G266" s="36" t="s">
        <v>1513</v>
      </c>
      <c r="H266" s="36" t="s">
        <v>9</v>
      </c>
      <c r="I266" s="38">
        <v>500</v>
      </c>
      <c r="J266" s="38">
        <f>I266*(1-IFERROR(VLOOKUP(H266,Rabat!$D$10:$E$32,2,FALSE),0))</f>
        <v>500</v>
      </c>
      <c r="K266" s="38">
        <v>2.86</v>
      </c>
      <c r="L266" s="36" t="s">
        <v>1989</v>
      </c>
      <c r="M266" s="36" t="s">
        <v>2802</v>
      </c>
      <c r="N266" s="36"/>
      <c r="O266" s="36" t="s">
        <v>1691</v>
      </c>
      <c r="P266" s="36" t="s">
        <v>70</v>
      </c>
      <c r="Q266" s="36">
        <v>4</v>
      </c>
      <c r="R266" s="36">
        <v>160</v>
      </c>
      <c r="S266" s="36" t="s">
        <v>1665</v>
      </c>
      <c r="T266" s="36" t="s">
        <v>2803</v>
      </c>
      <c r="U266" s="37" t="str">
        <f t="shared" si="4"/>
        <v>https://sklep.kobi.pl/produkt/led-rio-high-bay-150w-4000k</v>
      </c>
      <c r="V266" s="36">
        <v>1.9419999999999999</v>
      </c>
      <c r="W266" s="36">
        <v>2.1819999999999999</v>
      </c>
      <c r="X266" s="36">
        <v>300</v>
      </c>
      <c r="Y266" s="36">
        <v>300</v>
      </c>
      <c r="Z266" s="36">
        <v>100</v>
      </c>
      <c r="AA266" s="36" t="s">
        <v>64</v>
      </c>
      <c r="AB266" s="36"/>
    </row>
    <row r="267" spans="1:28" s="28" customFormat="1" ht="15" x14ac:dyDescent="0.25">
      <c r="A267" s="36" t="s">
        <v>8</v>
      </c>
      <c r="B267" s="36" t="s">
        <v>835</v>
      </c>
      <c r="C267" s="36" t="s">
        <v>234</v>
      </c>
      <c r="D267" s="36" t="s">
        <v>187</v>
      </c>
      <c r="E267" s="36" t="s">
        <v>827</v>
      </c>
      <c r="F267" s="36" t="s">
        <v>838</v>
      </c>
      <c r="G267" s="36" t="s">
        <v>1514</v>
      </c>
      <c r="H267" s="36" t="s">
        <v>9</v>
      </c>
      <c r="I267" s="38">
        <v>612</v>
      </c>
      <c r="J267" s="38">
        <f>I267*(1-IFERROR(VLOOKUP(H267,Rabat!$D$10:$E$32,2,FALSE),0))</f>
        <v>612</v>
      </c>
      <c r="K267" s="38">
        <v>3.77</v>
      </c>
      <c r="L267" s="36" t="s">
        <v>1989</v>
      </c>
      <c r="M267" s="36" t="s">
        <v>2804</v>
      </c>
      <c r="N267" s="36"/>
      <c r="O267" s="36" t="s">
        <v>1691</v>
      </c>
      <c r="P267" s="36" t="s">
        <v>70</v>
      </c>
      <c r="Q267" s="36">
        <v>4</v>
      </c>
      <c r="R267" s="36">
        <v>0</v>
      </c>
      <c r="S267" s="36" t="s">
        <v>1665</v>
      </c>
      <c r="T267" s="36" t="s">
        <v>2805</v>
      </c>
      <c r="U267" s="37" t="str">
        <f t="shared" si="4"/>
        <v>https://sklep.kobi.pl/produkt/led-rio-high-bay-200w-4000k</v>
      </c>
      <c r="V267" s="36">
        <v>2.9</v>
      </c>
      <c r="W267" s="36">
        <v>3.2</v>
      </c>
      <c r="X267" s="36">
        <v>320</v>
      </c>
      <c r="Y267" s="36">
        <v>90</v>
      </c>
      <c r="Z267" s="36">
        <v>325</v>
      </c>
      <c r="AA267" s="36" t="s">
        <v>64</v>
      </c>
      <c r="AB267" s="36"/>
    </row>
    <row r="268" spans="1:28" s="28" customFormat="1" ht="15" x14ac:dyDescent="0.25">
      <c r="A268" s="36" t="s">
        <v>8</v>
      </c>
      <c r="B268" s="36" t="s">
        <v>715</v>
      </c>
      <c r="C268" s="36" t="s">
        <v>234</v>
      </c>
      <c r="D268" s="36" t="s">
        <v>676</v>
      </c>
      <c r="E268" s="36" t="s">
        <v>827</v>
      </c>
      <c r="F268" s="36" t="s">
        <v>3049</v>
      </c>
      <c r="G268" s="36" t="s">
        <v>3050</v>
      </c>
      <c r="H268" s="36" t="s">
        <v>9</v>
      </c>
      <c r="I268" s="38">
        <v>150.97</v>
      </c>
      <c r="J268" s="38">
        <f>I268*(1-IFERROR(VLOOKUP(H268,Rabat!$D$10:$E$32,2,FALSE),0))</f>
        <v>150.97</v>
      </c>
      <c r="K268" s="38">
        <v>1.74</v>
      </c>
      <c r="L268" s="36" t="s">
        <v>1728</v>
      </c>
      <c r="M268" s="36" t="s">
        <v>3051</v>
      </c>
      <c r="N268" s="36"/>
      <c r="O268" s="36" t="s">
        <v>1691</v>
      </c>
      <c r="P268" s="36" t="s">
        <v>70</v>
      </c>
      <c r="Q268" s="36">
        <v>10</v>
      </c>
      <c r="R268" s="36">
        <v>400</v>
      </c>
      <c r="S268" s="36" t="s">
        <v>71</v>
      </c>
      <c r="T268" s="36" t="s">
        <v>3059</v>
      </c>
      <c r="U268" s="37" t="str">
        <f t="shared" si="4"/>
        <v>https://sklep.kobi.pl/produkt/led-mh-100w-czarna-4000k-led2b</v>
      </c>
      <c r="V268" s="36">
        <v>1.34</v>
      </c>
      <c r="W268" s="36">
        <v>1.48</v>
      </c>
      <c r="X268" s="36">
        <v>250</v>
      </c>
      <c r="Y268" s="36">
        <v>290</v>
      </c>
      <c r="Z268" s="36">
        <v>40</v>
      </c>
      <c r="AA268" s="36" t="s">
        <v>64</v>
      </c>
      <c r="AB268" s="36"/>
    </row>
    <row r="269" spans="1:28" s="28" customFormat="1" ht="15" x14ac:dyDescent="0.25">
      <c r="A269" s="36" t="s">
        <v>8</v>
      </c>
      <c r="B269" s="36" t="s">
        <v>715</v>
      </c>
      <c r="C269" s="36" t="s">
        <v>234</v>
      </c>
      <c r="D269" s="36" t="s">
        <v>676</v>
      </c>
      <c r="E269" s="36" t="s">
        <v>64</v>
      </c>
      <c r="F269" s="36" t="s">
        <v>754</v>
      </c>
      <c r="G269" s="36" t="s">
        <v>1440</v>
      </c>
      <c r="H269" s="36" t="s">
        <v>9</v>
      </c>
      <c r="I269" s="38">
        <v>150.97</v>
      </c>
      <c r="J269" s="38">
        <f>I269*(1-IFERROR(VLOOKUP(H269,Rabat!$D$10:$E$32,2,FALSE),0))</f>
        <v>150.97</v>
      </c>
      <c r="K269" s="38">
        <v>1.74</v>
      </c>
      <c r="L269" s="36" t="s">
        <v>1728</v>
      </c>
      <c r="M269" s="36" t="s">
        <v>2655</v>
      </c>
      <c r="N269" s="36"/>
      <c r="O269" s="36" t="s">
        <v>1691</v>
      </c>
      <c r="P269" s="36" t="s">
        <v>70</v>
      </c>
      <c r="Q269" s="36">
        <v>10</v>
      </c>
      <c r="R269" s="36">
        <v>400</v>
      </c>
      <c r="S269" s="36" t="s">
        <v>71</v>
      </c>
      <c r="T269" s="36" t="s">
        <v>2656</v>
      </c>
      <c r="U269" s="37" t="str">
        <f t="shared" si="4"/>
        <v>https://sklep.kobi.pl/produkt/oprawa-led-mh-100w-czarna-6000k-led2b</v>
      </c>
      <c r="V269" s="36">
        <v>1.34</v>
      </c>
      <c r="W269" s="36">
        <v>1.48</v>
      </c>
      <c r="X269" s="36">
        <v>250</v>
      </c>
      <c r="Y269" s="36">
        <v>290</v>
      </c>
      <c r="Z269" s="36">
        <v>40</v>
      </c>
      <c r="AA269" s="36" t="s">
        <v>64</v>
      </c>
      <c r="AB269" s="36"/>
    </row>
    <row r="270" spans="1:28" s="28" customFormat="1" ht="15" x14ac:dyDescent="0.25">
      <c r="A270" s="36" t="s">
        <v>8</v>
      </c>
      <c r="B270" s="36" t="s">
        <v>715</v>
      </c>
      <c r="C270" s="36" t="s">
        <v>234</v>
      </c>
      <c r="D270" s="36" t="s">
        <v>676</v>
      </c>
      <c r="E270" s="36" t="s">
        <v>64</v>
      </c>
      <c r="F270" s="36" t="s">
        <v>755</v>
      </c>
      <c r="G270" s="36" t="s">
        <v>1441</v>
      </c>
      <c r="H270" s="36" t="s">
        <v>9</v>
      </c>
      <c r="I270" s="38">
        <v>17.68</v>
      </c>
      <c r="J270" s="38">
        <f>I270*(1-IFERROR(VLOOKUP(H270,Rabat!$D$10:$E$32,2,FALSE),0))</f>
        <v>17.68</v>
      </c>
      <c r="K270" s="38">
        <v>0.23</v>
      </c>
      <c r="L270" s="36" t="s">
        <v>1728</v>
      </c>
      <c r="M270" s="36" t="s">
        <v>2657</v>
      </c>
      <c r="N270" s="36"/>
      <c r="O270" s="36" t="s">
        <v>1691</v>
      </c>
      <c r="P270" s="36" t="s">
        <v>70</v>
      </c>
      <c r="Q270" s="36">
        <v>60</v>
      </c>
      <c r="R270" s="36">
        <v>1800</v>
      </c>
      <c r="S270" s="36" t="s">
        <v>71</v>
      </c>
      <c r="T270" s="36" t="s">
        <v>2658</v>
      </c>
      <c r="U270" s="37" t="str">
        <f t="shared" si="4"/>
        <v>https://sklep.kobi.pl/produkt/oprawa-led-mh-10w-biala-3000k-led2b</v>
      </c>
      <c r="V270" s="36">
        <v>0.18</v>
      </c>
      <c r="W270" s="36">
        <v>0.216</v>
      </c>
      <c r="X270" s="36">
        <v>100</v>
      </c>
      <c r="Y270" s="36">
        <v>110</v>
      </c>
      <c r="Z270" s="36">
        <v>30</v>
      </c>
      <c r="AA270" s="36" t="s">
        <v>64</v>
      </c>
      <c r="AB270" s="36"/>
    </row>
    <row r="271" spans="1:28" s="28" customFormat="1" ht="15" x14ac:dyDescent="0.25">
      <c r="A271" s="36" t="s">
        <v>8</v>
      </c>
      <c r="B271" s="36" t="s">
        <v>715</v>
      </c>
      <c r="C271" s="36" t="s">
        <v>234</v>
      </c>
      <c r="D271" s="36" t="s">
        <v>676</v>
      </c>
      <c r="E271" s="36" t="s">
        <v>64</v>
      </c>
      <c r="F271" s="36" t="s">
        <v>756</v>
      </c>
      <c r="G271" s="36" t="s">
        <v>1442</v>
      </c>
      <c r="H271" s="36" t="s">
        <v>9</v>
      </c>
      <c r="I271" s="38">
        <v>17.68</v>
      </c>
      <c r="J271" s="38">
        <f>I271*(1-IFERROR(VLOOKUP(H271,Rabat!$D$10:$E$32,2,FALSE),0))</f>
        <v>17.68</v>
      </c>
      <c r="K271" s="38">
        <v>0.23</v>
      </c>
      <c r="L271" s="36" t="s">
        <v>1728</v>
      </c>
      <c r="M271" s="36" t="s">
        <v>2659</v>
      </c>
      <c r="N271" s="36"/>
      <c r="O271" s="36" t="s">
        <v>1691</v>
      </c>
      <c r="P271" s="36" t="s">
        <v>70</v>
      </c>
      <c r="Q271" s="36">
        <v>60</v>
      </c>
      <c r="R271" s="36">
        <v>1800</v>
      </c>
      <c r="S271" s="36" t="s">
        <v>71</v>
      </c>
      <c r="T271" s="36" t="s">
        <v>2660</v>
      </c>
      <c r="U271" s="37" t="str">
        <f t="shared" si="4"/>
        <v>https://sklep.kobi.pl/produkt/oprawa-led-mh-10w-biala-6000k-led2b</v>
      </c>
      <c r="V271" s="36">
        <v>0.18</v>
      </c>
      <c r="W271" s="36">
        <v>0.216</v>
      </c>
      <c r="X271" s="36">
        <v>115</v>
      </c>
      <c r="Y271" s="36">
        <v>110</v>
      </c>
      <c r="Z271" s="36">
        <v>35</v>
      </c>
      <c r="AA271" s="36" t="s">
        <v>64</v>
      </c>
      <c r="AB271" s="36"/>
    </row>
    <row r="272" spans="1:28" s="28" customFormat="1" ht="15" x14ac:dyDescent="0.25">
      <c r="A272" s="36" t="s">
        <v>8</v>
      </c>
      <c r="B272" s="36" t="s">
        <v>715</v>
      </c>
      <c r="C272" s="36" t="s">
        <v>234</v>
      </c>
      <c r="D272" s="36" t="s">
        <v>676</v>
      </c>
      <c r="E272" s="36" t="s">
        <v>64</v>
      </c>
      <c r="F272" s="36" t="s">
        <v>716</v>
      </c>
      <c r="G272" s="36" t="s">
        <v>1402</v>
      </c>
      <c r="H272" s="36" t="s">
        <v>9</v>
      </c>
      <c r="I272" s="38">
        <v>17.68</v>
      </c>
      <c r="J272" s="38">
        <f>I272*(1-IFERROR(VLOOKUP(H272,Rabat!$D$10:$E$32,2,FALSE),0))</f>
        <v>17.68</v>
      </c>
      <c r="K272" s="38">
        <v>0.23</v>
      </c>
      <c r="L272" s="36" t="s">
        <v>1728</v>
      </c>
      <c r="M272" s="36" t="s">
        <v>2579</v>
      </c>
      <c r="N272" s="36"/>
      <c r="O272" s="36" t="s">
        <v>1691</v>
      </c>
      <c r="P272" s="36" t="s">
        <v>70</v>
      </c>
      <c r="Q272" s="36">
        <v>60</v>
      </c>
      <c r="R272" s="36">
        <v>1800</v>
      </c>
      <c r="S272" s="36" t="s">
        <v>71</v>
      </c>
      <c r="T272" s="36" t="s">
        <v>2580</v>
      </c>
      <c r="U272" s="37" t="str">
        <f t="shared" si="4"/>
        <v>https://sklep.kobi.pl/produkt/oprawa-led-mh-10w-czarna-3000k-led2b</v>
      </c>
      <c r="V272" s="36">
        <v>0.18</v>
      </c>
      <c r="W272" s="36">
        <v>0.216</v>
      </c>
      <c r="X272" s="36">
        <v>115</v>
      </c>
      <c r="Y272" s="36">
        <v>110</v>
      </c>
      <c r="Z272" s="36">
        <v>35</v>
      </c>
      <c r="AA272" s="36" t="s">
        <v>64</v>
      </c>
      <c r="AB272" s="36"/>
    </row>
    <row r="273" spans="1:28" s="28" customFormat="1" ht="15" x14ac:dyDescent="0.25">
      <c r="A273" s="36" t="s">
        <v>8</v>
      </c>
      <c r="B273" s="36" t="s">
        <v>715</v>
      </c>
      <c r="C273" s="36" t="s">
        <v>234</v>
      </c>
      <c r="D273" s="36" t="s">
        <v>676</v>
      </c>
      <c r="E273" s="36" t="s">
        <v>64</v>
      </c>
      <c r="F273" s="36" t="s">
        <v>811</v>
      </c>
      <c r="G273" s="36" t="s">
        <v>1490</v>
      </c>
      <c r="H273" s="36" t="s">
        <v>9</v>
      </c>
      <c r="I273" s="38">
        <v>17.68</v>
      </c>
      <c r="J273" s="38">
        <f>I273*(1-IFERROR(VLOOKUP(H273,Rabat!$D$10:$E$32,2,FALSE),0))</f>
        <v>17.68</v>
      </c>
      <c r="K273" s="38">
        <v>0.23</v>
      </c>
      <c r="L273" s="36" t="s">
        <v>1728</v>
      </c>
      <c r="M273" s="36" t="s">
        <v>2756</v>
      </c>
      <c r="N273" s="36"/>
      <c r="O273" s="36" t="s">
        <v>1691</v>
      </c>
      <c r="P273" s="36" t="s">
        <v>70</v>
      </c>
      <c r="Q273" s="36">
        <v>60</v>
      </c>
      <c r="R273" s="36">
        <v>1800</v>
      </c>
      <c r="S273" s="36" t="s">
        <v>71</v>
      </c>
      <c r="T273" s="36" t="s">
        <v>2757</v>
      </c>
      <c r="U273" s="37" t="str">
        <f t="shared" si="4"/>
        <v>https://sklep.kobi.pl/produkt/oprawa-led-mh-10w-czarna-4000k-led2b</v>
      </c>
      <c r="V273" s="36">
        <v>0.18</v>
      </c>
      <c r="W273" s="36">
        <v>0.216</v>
      </c>
      <c r="X273" s="36">
        <v>115</v>
      </c>
      <c r="Y273" s="36">
        <v>110</v>
      </c>
      <c r="Z273" s="36">
        <v>35</v>
      </c>
      <c r="AA273" s="36" t="s">
        <v>64</v>
      </c>
      <c r="AB273" s="36"/>
    </row>
    <row r="274" spans="1:28" s="28" customFormat="1" ht="15" x14ac:dyDescent="0.25">
      <c r="A274" s="36" t="s">
        <v>8</v>
      </c>
      <c r="B274" s="36" t="s">
        <v>715</v>
      </c>
      <c r="C274" s="36" t="s">
        <v>234</v>
      </c>
      <c r="D274" s="36" t="s">
        <v>676</v>
      </c>
      <c r="E274" s="36" t="s">
        <v>64</v>
      </c>
      <c r="F274" s="36" t="s">
        <v>717</v>
      </c>
      <c r="G274" s="36" t="s">
        <v>1403</v>
      </c>
      <c r="H274" s="36" t="s">
        <v>9</v>
      </c>
      <c r="I274" s="38">
        <v>17.68</v>
      </c>
      <c r="J274" s="38">
        <f>I274*(1-IFERROR(VLOOKUP(H274,Rabat!$D$10:$E$32,2,FALSE),0))</f>
        <v>17.68</v>
      </c>
      <c r="K274" s="38">
        <v>0.23</v>
      </c>
      <c r="L274" s="36" t="s">
        <v>1728</v>
      </c>
      <c r="M274" s="36" t="s">
        <v>2581</v>
      </c>
      <c r="N274" s="36"/>
      <c r="O274" s="36" t="s">
        <v>1691</v>
      </c>
      <c r="P274" s="36" t="s">
        <v>70</v>
      </c>
      <c r="Q274" s="36">
        <v>60</v>
      </c>
      <c r="R274" s="36">
        <v>1800</v>
      </c>
      <c r="S274" s="36" t="s">
        <v>71</v>
      </c>
      <c r="T274" s="36" t="s">
        <v>2582</v>
      </c>
      <c r="U274" s="37" t="str">
        <f t="shared" si="4"/>
        <v>https://sklep.kobi.pl/produkt/oprawa-led-mh-10w-czarna-6000k-led2b</v>
      </c>
      <c r="V274" s="36">
        <v>0.18</v>
      </c>
      <c r="W274" s="36">
        <v>0.216</v>
      </c>
      <c r="X274" s="36">
        <v>115</v>
      </c>
      <c r="Y274" s="36">
        <v>110</v>
      </c>
      <c r="Z274" s="36">
        <v>35</v>
      </c>
      <c r="AA274" s="36" t="s">
        <v>64</v>
      </c>
      <c r="AB274" s="36"/>
    </row>
    <row r="275" spans="1:28" s="28" customFormat="1" ht="15" x14ac:dyDescent="0.25">
      <c r="A275" s="36" t="s">
        <v>8</v>
      </c>
      <c r="B275" s="36" t="s">
        <v>715</v>
      </c>
      <c r="C275" s="36" t="s">
        <v>234</v>
      </c>
      <c r="D275" s="36" t="s">
        <v>676</v>
      </c>
      <c r="E275" s="36" t="s">
        <v>64</v>
      </c>
      <c r="F275" s="36" t="s">
        <v>723</v>
      </c>
      <c r="G275" s="36" t="s">
        <v>1409</v>
      </c>
      <c r="H275" s="36" t="s">
        <v>9</v>
      </c>
      <c r="I275" s="38">
        <v>36.58</v>
      </c>
      <c r="J275" s="38">
        <f>I275*(1-IFERROR(VLOOKUP(H275,Rabat!$D$10:$E$32,2,FALSE),0))</f>
        <v>36.58</v>
      </c>
      <c r="K275" s="38">
        <v>0.36</v>
      </c>
      <c r="L275" s="36" t="s">
        <v>1728</v>
      </c>
      <c r="M275" s="36" t="s">
        <v>2593</v>
      </c>
      <c r="N275" s="36"/>
      <c r="O275" s="36" t="s">
        <v>1691</v>
      </c>
      <c r="P275" s="36" t="s">
        <v>70</v>
      </c>
      <c r="Q275" s="36">
        <v>40</v>
      </c>
      <c r="R275" s="36">
        <v>1600</v>
      </c>
      <c r="S275" s="36" t="s">
        <v>71</v>
      </c>
      <c r="T275" s="36" t="s">
        <v>2594</v>
      </c>
      <c r="U275" s="37" t="str">
        <f t="shared" si="4"/>
        <v>https://sklep.kobi.pl/produkt/oprawa-led-mh-20w-biala-3000k-led2b</v>
      </c>
      <c r="V275" s="36">
        <v>0.28000000000000003</v>
      </c>
      <c r="W275" s="36">
        <v>0.316</v>
      </c>
      <c r="X275" s="36">
        <v>130</v>
      </c>
      <c r="Y275" s="36">
        <v>150</v>
      </c>
      <c r="Z275" s="36">
        <v>30</v>
      </c>
      <c r="AA275" s="36" t="s">
        <v>64</v>
      </c>
      <c r="AB275" s="36"/>
    </row>
    <row r="276" spans="1:28" s="28" customFormat="1" ht="15" x14ac:dyDescent="0.25">
      <c r="A276" s="36" t="s">
        <v>8</v>
      </c>
      <c r="B276" s="36" t="s">
        <v>715</v>
      </c>
      <c r="C276" s="36" t="s">
        <v>234</v>
      </c>
      <c r="D276" s="36" t="s">
        <v>676</v>
      </c>
      <c r="E276" s="36" t="s">
        <v>64</v>
      </c>
      <c r="F276" s="36" t="s">
        <v>724</v>
      </c>
      <c r="G276" s="36" t="s">
        <v>1410</v>
      </c>
      <c r="H276" s="36" t="s">
        <v>9</v>
      </c>
      <c r="I276" s="38">
        <v>36.58</v>
      </c>
      <c r="J276" s="38">
        <f>I276*(1-IFERROR(VLOOKUP(H276,Rabat!$D$10:$E$32,2,FALSE),0))</f>
        <v>36.58</v>
      </c>
      <c r="K276" s="38">
        <v>0.36</v>
      </c>
      <c r="L276" s="36" t="s">
        <v>1728</v>
      </c>
      <c r="M276" s="36" t="s">
        <v>2595</v>
      </c>
      <c r="N276" s="36"/>
      <c r="O276" s="36" t="s">
        <v>1691</v>
      </c>
      <c r="P276" s="36" t="s">
        <v>70</v>
      </c>
      <c r="Q276" s="36">
        <v>40</v>
      </c>
      <c r="R276" s="36">
        <v>1600</v>
      </c>
      <c r="S276" s="36" t="s">
        <v>71</v>
      </c>
      <c r="T276" s="36" t="s">
        <v>2596</v>
      </c>
      <c r="U276" s="37" t="str">
        <f t="shared" si="4"/>
        <v>https://sklep.kobi.pl/produkt/oprawa-led-mh-20w-biala-6000k-led2b</v>
      </c>
      <c r="V276" s="36">
        <v>0.28000000000000003</v>
      </c>
      <c r="W276" s="36">
        <v>0.316</v>
      </c>
      <c r="X276" s="36">
        <v>150</v>
      </c>
      <c r="Y276" s="36">
        <v>135</v>
      </c>
      <c r="Z276" s="36">
        <v>30</v>
      </c>
      <c r="AA276" s="36" t="s">
        <v>64</v>
      </c>
      <c r="AB276" s="36"/>
    </row>
    <row r="277" spans="1:28" s="28" customFormat="1" ht="15" x14ac:dyDescent="0.25">
      <c r="A277" s="36" t="s">
        <v>8</v>
      </c>
      <c r="B277" s="36" t="s">
        <v>715</v>
      </c>
      <c r="C277" s="36" t="s">
        <v>234</v>
      </c>
      <c r="D277" s="36" t="s">
        <v>676</v>
      </c>
      <c r="E277" s="36" t="s">
        <v>64</v>
      </c>
      <c r="F277" s="36" t="s">
        <v>719</v>
      </c>
      <c r="G277" s="36" t="s">
        <v>1405</v>
      </c>
      <c r="H277" s="36" t="s">
        <v>9</v>
      </c>
      <c r="I277" s="38">
        <v>36.58</v>
      </c>
      <c r="J277" s="38">
        <f>I277*(1-IFERROR(VLOOKUP(H277,Rabat!$D$10:$E$32,2,FALSE),0))</f>
        <v>36.58</v>
      </c>
      <c r="K277" s="38">
        <v>0.36</v>
      </c>
      <c r="L277" s="36" t="s">
        <v>1728</v>
      </c>
      <c r="M277" s="36" t="s">
        <v>2585</v>
      </c>
      <c r="N277" s="36"/>
      <c r="O277" s="36" t="s">
        <v>1691</v>
      </c>
      <c r="P277" s="36" t="s">
        <v>70</v>
      </c>
      <c r="Q277" s="36">
        <v>40</v>
      </c>
      <c r="R277" s="36">
        <v>1600</v>
      </c>
      <c r="S277" s="36" t="s">
        <v>71</v>
      </c>
      <c r="T277" s="36" t="s">
        <v>2586</v>
      </c>
      <c r="U277" s="37" t="str">
        <f t="shared" si="4"/>
        <v>https://sklep.kobi.pl/produkt/oprawa-led-mh-20w-czarna-3000k-led2b</v>
      </c>
      <c r="V277" s="36">
        <v>0.28000000000000003</v>
      </c>
      <c r="W277" s="36">
        <v>0.316</v>
      </c>
      <c r="X277" s="36">
        <v>150</v>
      </c>
      <c r="Y277" s="36">
        <v>135</v>
      </c>
      <c r="Z277" s="36">
        <v>30</v>
      </c>
      <c r="AA277" s="36" t="s">
        <v>64</v>
      </c>
      <c r="AB277" s="36"/>
    </row>
    <row r="278" spans="1:28" s="28" customFormat="1" ht="15" x14ac:dyDescent="0.25">
      <c r="A278" s="36" t="s">
        <v>8</v>
      </c>
      <c r="B278" s="36" t="s">
        <v>715</v>
      </c>
      <c r="C278" s="36" t="s">
        <v>234</v>
      </c>
      <c r="D278" s="36" t="s">
        <v>676</v>
      </c>
      <c r="E278" s="36" t="s">
        <v>64</v>
      </c>
      <c r="F278" s="36" t="s">
        <v>812</v>
      </c>
      <c r="G278" s="36" t="s">
        <v>1491</v>
      </c>
      <c r="H278" s="36" t="s">
        <v>9</v>
      </c>
      <c r="I278" s="38">
        <v>36.58</v>
      </c>
      <c r="J278" s="38">
        <f>I278*(1-IFERROR(VLOOKUP(H278,Rabat!$D$10:$E$32,2,FALSE),0))</f>
        <v>36.58</v>
      </c>
      <c r="K278" s="38">
        <v>0.36</v>
      </c>
      <c r="L278" s="36" t="s">
        <v>1728</v>
      </c>
      <c r="M278" s="36" t="s">
        <v>2758</v>
      </c>
      <c r="N278" s="36"/>
      <c r="O278" s="36" t="s">
        <v>1691</v>
      </c>
      <c r="P278" s="36" t="s">
        <v>70</v>
      </c>
      <c r="Q278" s="36">
        <v>40</v>
      </c>
      <c r="R278" s="36">
        <v>1600</v>
      </c>
      <c r="S278" s="36" t="s">
        <v>71</v>
      </c>
      <c r="T278" s="36" t="s">
        <v>2759</v>
      </c>
      <c r="U278" s="37" t="str">
        <f t="shared" si="4"/>
        <v>https://sklep.kobi.pl/produkt/oprawa-led-mh-20w-czarna-4000k-led2b</v>
      </c>
      <c r="V278" s="36">
        <v>0.28000000000000003</v>
      </c>
      <c r="W278" s="36">
        <v>0.316</v>
      </c>
      <c r="X278" s="36">
        <v>150</v>
      </c>
      <c r="Y278" s="36">
        <v>135</v>
      </c>
      <c r="Z278" s="36">
        <v>30</v>
      </c>
      <c r="AA278" s="36" t="s">
        <v>64</v>
      </c>
      <c r="AB278" s="36"/>
    </row>
    <row r="279" spans="1:28" s="28" customFormat="1" ht="15" x14ac:dyDescent="0.25">
      <c r="A279" s="36" t="s">
        <v>8</v>
      </c>
      <c r="B279" s="36" t="s">
        <v>715</v>
      </c>
      <c r="C279" s="36" t="s">
        <v>234</v>
      </c>
      <c r="D279" s="36" t="s">
        <v>676</v>
      </c>
      <c r="E279" s="36" t="s">
        <v>64</v>
      </c>
      <c r="F279" s="36" t="s">
        <v>718</v>
      </c>
      <c r="G279" s="36" t="s">
        <v>1404</v>
      </c>
      <c r="H279" s="36" t="s">
        <v>9</v>
      </c>
      <c r="I279" s="38">
        <v>36.58</v>
      </c>
      <c r="J279" s="38">
        <f>I279*(1-IFERROR(VLOOKUP(H279,Rabat!$D$10:$E$32,2,FALSE),0))</f>
        <v>36.58</v>
      </c>
      <c r="K279" s="38">
        <v>0.36</v>
      </c>
      <c r="L279" s="36" t="s">
        <v>1728</v>
      </c>
      <c r="M279" s="36" t="s">
        <v>2583</v>
      </c>
      <c r="N279" s="36"/>
      <c r="O279" s="36" t="s">
        <v>1691</v>
      </c>
      <c r="P279" s="36" t="s">
        <v>70</v>
      </c>
      <c r="Q279" s="36">
        <v>40</v>
      </c>
      <c r="R279" s="36">
        <v>1600</v>
      </c>
      <c r="S279" s="36" t="s">
        <v>71</v>
      </c>
      <c r="T279" s="36" t="s">
        <v>2584</v>
      </c>
      <c r="U279" s="37" t="str">
        <f t="shared" si="4"/>
        <v>https://sklep.kobi.pl/produkt/oprawa-led-mh-20w-czarna-6000k-led2b</v>
      </c>
      <c r="V279" s="36">
        <v>0.28000000000000003</v>
      </c>
      <c r="W279" s="36">
        <v>0.316</v>
      </c>
      <c r="X279" s="36">
        <v>150</v>
      </c>
      <c r="Y279" s="36">
        <v>135</v>
      </c>
      <c r="Z279" s="36">
        <v>30</v>
      </c>
      <c r="AA279" s="36" t="s">
        <v>64</v>
      </c>
      <c r="AB279" s="36"/>
    </row>
    <row r="280" spans="1:28" s="28" customFormat="1" ht="15" x14ac:dyDescent="0.25">
      <c r="A280" s="36" t="s">
        <v>8</v>
      </c>
      <c r="B280" s="36" t="s">
        <v>715</v>
      </c>
      <c r="C280" s="36" t="s">
        <v>234</v>
      </c>
      <c r="D280" s="36" t="s">
        <v>676</v>
      </c>
      <c r="E280" s="36" t="s">
        <v>64</v>
      </c>
      <c r="F280" s="36" t="s">
        <v>725</v>
      </c>
      <c r="G280" s="36" t="s">
        <v>1411</v>
      </c>
      <c r="H280" s="36" t="s">
        <v>9</v>
      </c>
      <c r="I280" s="38">
        <v>56.89</v>
      </c>
      <c r="J280" s="38">
        <f>I280*(1-IFERROR(VLOOKUP(H280,Rabat!$D$10:$E$32,2,FALSE),0))</f>
        <v>56.89</v>
      </c>
      <c r="K280" s="38">
        <v>0.56000000000000005</v>
      </c>
      <c r="L280" s="36" t="s">
        <v>1728</v>
      </c>
      <c r="M280" s="36" t="s">
        <v>2597</v>
      </c>
      <c r="N280" s="36"/>
      <c r="O280" s="36" t="s">
        <v>1691</v>
      </c>
      <c r="P280" s="36" t="s">
        <v>70</v>
      </c>
      <c r="Q280" s="36">
        <v>30</v>
      </c>
      <c r="R280" s="36">
        <v>960</v>
      </c>
      <c r="S280" s="36" t="s">
        <v>71</v>
      </c>
      <c r="T280" s="36" t="s">
        <v>2598</v>
      </c>
      <c r="U280" s="37" t="str">
        <f t="shared" si="4"/>
        <v>https://sklep.kobi.pl/produkt/oprawa-led-mh-30w-biala-3000k-led2b</v>
      </c>
      <c r="V280" s="36">
        <v>0.43</v>
      </c>
      <c r="W280" s="36">
        <v>0.501</v>
      </c>
      <c r="X280" s="36">
        <v>170</v>
      </c>
      <c r="Y280" s="36">
        <v>30</v>
      </c>
      <c r="Z280" s="36">
        <v>180</v>
      </c>
      <c r="AA280" s="36" t="s">
        <v>64</v>
      </c>
      <c r="AB280" s="36"/>
    </row>
    <row r="281" spans="1:28" s="28" customFormat="1" ht="15" x14ac:dyDescent="0.25">
      <c r="A281" s="36" t="s">
        <v>8</v>
      </c>
      <c r="B281" s="36" t="s">
        <v>715</v>
      </c>
      <c r="C281" s="36" t="s">
        <v>234</v>
      </c>
      <c r="D281" s="36" t="s">
        <v>676</v>
      </c>
      <c r="E281" s="36" t="s">
        <v>64</v>
      </c>
      <c r="F281" s="36" t="s">
        <v>726</v>
      </c>
      <c r="G281" s="36" t="s">
        <v>1412</v>
      </c>
      <c r="H281" s="36" t="s">
        <v>9</v>
      </c>
      <c r="I281" s="38">
        <v>56.89</v>
      </c>
      <c r="J281" s="38">
        <f>I281*(1-IFERROR(VLOOKUP(H281,Rabat!$D$10:$E$32,2,FALSE),0))</f>
        <v>56.89</v>
      </c>
      <c r="K281" s="38">
        <v>0.56000000000000005</v>
      </c>
      <c r="L281" s="36" t="s">
        <v>1728</v>
      </c>
      <c r="M281" s="36" t="s">
        <v>2599</v>
      </c>
      <c r="N281" s="36"/>
      <c r="O281" s="36" t="s">
        <v>1691</v>
      </c>
      <c r="P281" s="36" t="s">
        <v>70</v>
      </c>
      <c r="Q281" s="36">
        <v>30</v>
      </c>
      <c r="R281" s="36">
        <v>960</v>
      </c>
      <c r="S281" s="36" t="s">
        <v>71</v>
      </c>
      <c r="T281" s="36" t="s">
        <v>2600</v>
      </c>
      <c r="U281" s="37" t="str">
        <f t="shared" si="4"/>
        <v>https://sklep.kobi.pl/produkt/oprawa-led-mh-30w-biala-6000k-led2b</v>
      </c>
      <c r="V281" s="36">
        <v>0.43</v>
      </c>
      <c r="W281" s="36">
        <v>0.501</v>
      </c>
      <c r="X281" s="36">
        <v>190</v>
      </c>
      <c r="Y281" s="36">
        <v>175</v>
      </c>
      <c r="Z281" s="36">
        <v>35</v>
      </c>
      <c r="AA281" s="36" t="s">
        <v>64</v>
      </c>
      <c r="AB281" s="36"/>
    </row>
    <row r="282" spans="1:28" s="28" customFormat="1" ht="15" x14ac:dyDescent="0.25">
      <c r="A282" s="36" t="s">
        <v>8</v>
      </c>
      <c r="B282" s="36" t="s">
        <v>715</v>
      </c>
      <c r="C282" s="36" t="s">
        <v>234</v>
      </c>
      <c r="D282" s="36" t="s">
        <v>676</v>
      </c>
      <c r="E282" s="36" t="s">
        <v>64</v>
      </c>
      <c r="F282" s="36" t="s">
        <v>720</v>
      </c>
      <c r="G282" s="36" t="s">
        <v>1406</v>
      </c>
      <c r="H282" s="36" t="s">
        <v>9</v>
      </c>
      <c r="I282" s="38">
        <v>56.89</v>
      </c>
      <c r="J282" s="38">
        <f>I282*(1-IFERROR(VLOOKUP(H282,Rabat!$D$10:$E$32,2,FALSE),0))</f>
        <v>56.89</v>
      </c>
      <c r="K282" s="38">
        <v>0.56000000000000005</v>
      </c>
      <c r="L282" s="36" t="s">
        <v>1728</v>
      </c>
      <c r="M282" s="36" t="s">
        <v>2587</v>
      </c>
      <c r="N282" s="36"/>
      <c r="O282" s="36" t="s">
        <v>1691</v>
      </c>
      <c r="P282" s="36" t="s">
        <v>70</v>
      </c>
      <c r="Q282" s="36">
        <v>30</v>
      </c>
      <c r="R282" s="36">
        <v>960</v>
      </c>
      <c r="S282" s="36" t="s">
        <v>71</v>
      </c>
      <c r="T282" s="36" t="s">
        <v>2588</v>
      </c>
      <c r="U282" s="37" t="str">
        <f t="shared" si="4"/>
        <v>https://sklep.kobi.pl/produkt/oprawa-led-mh-30w-czarna-3000k-led2b</v>
      </c>
      <c r="V282" s="36">
        <v>0.43</v>
      </c>
      <c r="W282" s="36">
        <v>0.501</v>
      </c>
      <c r="X282" s="36">
        <v>190</v>
      </c>
      <c r="Y282" s="36">
        <v>175</v>
      </c>
      <c r="Z282" s="36">
        <v>35</v>
      </c>
      <c r="AA282" s="36" t="s">
        <v>64</v>
      </c>
      <c r="AB282" s="36"/>
    </row>
    <row r="283" spans="1:28" s="28" customFormat="1" ht="15" x14ac:dyDescent="0.25">
      <c r="A283" s="36" t="s">
        <v>8</v>
      </c>
      <c r="B283" s="36" t="s">
        <v>715</v>
      </c>
      <c r="C283" s="36" t="s">
        <v>234</v>
      </c>
      <c r="D283" s="36" t="s">
        <v>676</v>
      </c>
      <c r="E283" s="36" t="s">
        <v>64</v>
      </c>
      <c r="F283" s="36" t="s">
        <v>813</v>
      </c>
      <c r="G283" s="36" t="s">
        <v>1492</v>
      </c>
      <c r="H283" s="36" t="s">
        <v>9</v>
      </c>
      <c r="I283" s="38">
        <v>56.89</v>
      </c>
      <c r="J283" s="38">
        <f>I283*(1-IFERROR(VLOOKUP(H283,Rabat!$D$10:$E$32,2,FALSE),0))</f>
        <v>56.89</v>
      </c>
      <c r="K283" s="38">
        <v>0.56000000000000005</v>
      </c>
      <c r="L283" s="36" t="s">
        <v>1728</v>
      </c>
      <c r="M283" s="36" t="s">
        <v>2760</v>
      </c>
      <c r="N283" s="36"/>
      <c r="O283" s="36" t="s">
        <v>1691</v>
      </c>
      <c r="P283" s="36" t="s">
        <v>70</v>
      </c>
      <c r="Q283" s="36">
        <v>30</v>
      </c>
      <c r="R283" s="36">
        <v>960</v>
      </c>
      <c r="S283" s="36" t="s">
        <v>71</v>
      </c>
      <c r="T283" s="36" t="s">
        <v>2761</v>
      </c>
      <c r="U283" s="37" t="str">
        <f t="shared" si="4"/>
        <v>https://sklep.kobi.pl/produkt/oprawa-led-mh-30w-czarna-4000k-led2b</v>
      </c>
      <c r="V283" s="36">
        <v>0.43</v>
      </c>
      <c r="W283" s="36">
        <v>0.501</v>
      </c>
      <c r="X283" s="36">
        <v>190</v>
      </c>
      <c r="Y283" s="36">
        <v>175</v>
      </c>
      <c r="Z283" s="36">
        <v>35</v>
      </c>
      <c r="AA283" s="36" t="s">
        <v>64</v>
      </c>
      <c r="AB283" s="36"/>
    </row>
    <row r="284" spans="1:28" s="28" customFormat="1" ht="15" x14ac:dyDescent="0.25">
      <c r="A284" s="36" t="s">
        <v>8</v>
      </c>
      <c r="B284" s="36" t="s">
        <v>715</v>
      </c>
      <c r="C284" s="36" t="s">
        <v>234</v>
      </c>
      <c r="D284" s="36" t="s">
        <v>676</v>
      </c>
      <c r="E284" s="36" t="s">
        <v>64</v>
      </c>
      <c r="F284" s="36" t="s">
        <v>722</v>
      </c>
      <c r="G284" s="36" t="s">
        <v>1408</v>
      </c>
      <c r="H284" s="36" t="s">
        <v>9</v>
      </c>
      <c r="I284" s="38">
        <v>56.89</v>
      </c>
      <c r="J284" s="38">
        <f>I284*(1-IFERROR(VLOOKUP(H284,Rabat!$D$10:$E$32,2,FALSE),0))</f>
        <v>56.89</v>
      </c>
      <c r="K284" s="38">
        <v>0.56000000000000005</v>
      </c>
      <c r="L284" s="36" t="s">
        <v>1728</v>
      </c>
      <c r="M284" s="36" t="s">
        <v>2591</v>
      </c>
      <c r="N284" s="36"/>
      <c r="O284" s="36" t="s">
        <v>1691</v>
      </c>
      <c r="P284" s="36" t="s">
        <v>70</v>
      </c>
      <c r="Q284" s="36">
        <v>30</v>
      </c>
      <c r="R284" s="36">
        <v>960</v>
      </c>
      <c r="S284" s="36" t="s">
        <v>71</v>
      </c>
      <c r="T284" s="36" t="s">
        <v>2592</v>
      </c>
      <c r="U284" s="37" t="str">
        <f t="shared" si="4"/>
        <v>https://sklep.kobi.pl/produkt/oprawa-led-mh-30w-czarna-6000k-led2b</v>
      </c>
      <c r="V284" s="36">
        <v>0.43</v>
      </c>
      <c r="W284" s="36">
        <v>0.501</v>
      </c>
      <c r="X284" s="36">
        <v>190</v>
      </c>
      <c r="Y284" s="36">
        <v>175</v>
      </c>
      <c r="Z284" s="36">
        <v>35</v>
      </c>
      <c r="AA284" s="36" t="s">
        <v>64</v>
      </c>
      <c r="AB284" s="36"/>
    </row>
    <row r="285" spans="1:28" s="28" customFormat="1" ht="15" x14ac:dyDescent="0.25">
      <c r="A285" s="36" t="s">
        <v>8</v>
      </c>
      <c r="B285" s="36" t="s">
        <v>715</v>
      </c>
      <c r="C285" s="36" t="s">
        <v>234</v>
      </c>
      <c r="D285" s="36" t="s">
        <v>676</v>
      </c>
      <c r="E285" s="36" t="s">
        <v>64</v>
      </c>
      <c r="F285" s="36" t="s">
        <v>727</v>
      </c>
      <c r="G285" s="36" t="s">
        <v>1413</v>
      </c>
      <c r="H285" s="36" t="s">
        <v>9</v>
      </c>
      <c r="I285" s="38">
        <v>71.28</v>
      </c>
      <c r="J285" s="38">
        <f>I285*(1-IFERROR(VLOOKUP(H285,Rabat!$D$10:$E$32,2,FALSE),0))</f>
        <v>71.28</v>
      </c>
      <c r="K285" s="38">
        <v>0.95</v>
      </c>
      <c r="L285" s="36" t="s">
        <v>1728</v>
      </c>
      <c r="M285" s="36" t="s">
        <v>2601</v>
      </c>
      <c r="N285" s="36"/>
      <c r="O285" s="36" t="s">
        <v>1691</v>
      </c>
      <c r="P285" s="36" t="s">
        <v>70</v>
      </c>
      <c r="Q285" s="36">
        <v>20</v>
      </c>
      <c r="R285" s="36">
        <v>840</v>
      </c>
      <c r="S285" s="36" t="s">
        <v>71</v>
      </c>
      <c r="T285" s="36" t="s">
        <v>2602</v>
      </c>
      <c r="U285" s="37" t="str">
        <f t="shared" si="4"/>
        <v>https://sklep.kobi.pl/produkt/oprawa-led-mh-50w-biala-3000k-led2b</v>
      </c>
      <c r="V285" s="36">
        <v>0.60199999999999998</v>
      </c>
      <c r="W285" s="36">
        <v>0.67400000000000004</v>
      </c>
      <c r="X285" s="36">
        <v>190</v>
      </c>
      <c r="Y285" s="36">
        <v>30</v>
      </c>
      <c r="Z285" s="36">
        <v>220</v>
      </c>
      <c r="AA285" s="36" t="s">
        <v>64</v>
      </c>
      <c r="AB285" s="36"/>
    </row>
    <row r="286" spans="1:28" s="28" customFormat="1" ht="15" x14ac:dyDescent="0.25">
      <c r="A286" s="36" t="s">
        <v>8</v>
      </c>
      <c r="B286" s="36" t="s">
        <v>715</v>
      </c>
      <c r="C286" s="36" t="s">
        <v>234</v>
      </c>
      <c r="D286" s="36" t="s">
        <v>676</v>
      </c>
      <c r="E286" s="36" t="s">
        <v>64</v>
      </c>
      <c r="F286" s="36" t="s">
        <v>728</v>
      </c>
      <c r="G286" s="36" t="s">
        <v>1414</v>
      </c>
      <c r="H286" s="36" t="s">
        <v>9</v>
      </c>
      <c r="I286" s="38">
        <v>71.28</v>
      </c>
      <c r="J286" s="38">
        <f>I286*(1-IFERROR(VLOOKUP(H286,Rabat!$D$10:$E$32,2,FALSE),0))</f>
        <v>71.28</v>
      </c>
      <c r="K286" s="38">
        <v>0.95</v>
      </c>
      <c r="L286" s="36" t="s">
        <v>1728</v>
      </c>
      <c r="M286" s="36" t="s">
        <v>2603</v>
      </c>
      <c r="N286" s="36"/>
      <c r="O286" s="36" t="s">
        <v>1691</v>
      </c>
      <c r="P286" s="36" t="s">
        <v>70</v>
      </c>
      <c r="Q286" s="36">
        <v>20</v>
      </c>
      <c r="R286" s="36">
        <v>840</v>
      </c>
      <c r="S286" s="36" t="s">
        <v>71</v>
      </c>
      <c r="T286" s="36" t="s">
        <v>2604</v>
      </c>
      <c r="U286" s="37" t="str">
        <f t="shared" si="4"/>
        <v>https://sklep.kobi.pl/produkt/oprawa-led-mh-50w-biala-6000k-led2b</v>
      </c>
      <c r="V286" s="36">
        <v>0.60199999999999998</v>
      </c>
      <c r="W286" s="36">
        <v>0.67400000000000004</v>
      </c>
      <c r="X286" s="36">
        <v>220</v>
      </c>
      <c r="Y286" s="36">
        <v>185</v>
      </c>
      <c r="Z286" s="36">
        <v>30</v>
      </c>
      <c r="AA286" s="36" t="s">
        <v>64</v>
      </c>
      <c r="AB286" s="36"/>
    </row>
    <row r="287" spans="1:28" s="28" customFormat="1" ht="15" x14ac:dyDescent="0.25">
      <c r="A287" s="36" t="s">
        <v>8</v>
      </c>
      <c r="B287" s="36" t="s">
        <v>715</v>
      </c>
      <c r="C287" s="36" t="s">
        <v>234</v>
      </c>
      <c r="D287" s="36" t="s">
        <v>676</v>
      </c>
      <c r="E287" s="36" t="s">
        <v>64</v>
      </c>
      <c r="F287" s="36" t="s">
        <v>753</v>
      </c>
      <c r="G287" s="36" t="s">
        <v>1439</v>
      </c>
      <c r="H287" s="36" t="s">
        <v>9</v>
      </c>
      <c r="I287" s="38">
        <v>71.28</v>
      </c>
      <c r="J287" s="38">
        <f>I287*(1-IFERROR(VLOOKUP(H287,Rabat!$D$10:$E$32,2,FALSE),0))</f>
        <v>71.28</v>
      </c>
      <c r="K287" s="38">
        <v>0.95</v>
      </c>
      <c r="L287" s="36" t="s">
        <v>1728</v>
      </c>
      <c r="M287" s="36" t="s">
        <v>2653</v>
      </c>
      <c r="N287" s="36"/>
      <c r="O287" s="36" t="s">
        <v>1691</v>
      </c>
      <c r="P287" s="36" t="s">
        <v>70</v>
      </c>
      <c r="Q287" s="36">
        <v>20</v>
      </c>
      <c r="R287" s="36">
        <v>840</v>
      </c>
      <c r="S287" s="36" t="s">
        <v>71</v>
      </c>
      <c r="T287" s="36" t="s">
        <v>2654</v>
      </c>
      <c r="U287" s="37" t="str">
        <f t="shared" si="4"/>
        <v>https://sklep.kobi.pl/produkt/oprawa-led-mh-50w-czarna-3000k-led2b</v>
      </c>
      <c r="V287" s="36">
        <v>0.60199999999999998</v>
      </c>
      <c r="W287" s="36">
        <v>0.67400000000000004</v>
      </c>
      <c r="X287" s="36">
        <v>220</v>
      </c>
      <c r="Y287" s="36">
        <v>185</v>
      </c>
      <c r="Z287" s="36">
        <v>30</v>
      </c>
      <c r="AA287" s="36" t="s">
        <v>64</v>
      </c>
      <c r="AB287" s="36"/>
    </row>
    <row r="288" spans="1:28" s="28" customFormat="1" ht="15" x14ac:dyDescent="0.25">
      <c r="A288" s="36" t="s">
        <v>8</v>
      </c>
      <c r="B288" s="36" t="s">
        <v>715</v>
      </c>
      <c r="C288" s="36" t="s">
        <v>234</v>
      </c>
      <c r="D288" s="36" t="s">
        <v>676</v>
      </c>
      <c r="E288" s="36" t="s">
        <v>64</v>
      </c>
      <c r="F288" s="36" t="s">
        <v>814</v>
      </c>
      <c r="G288" s="36" t="s">
        <v>1493</v>
      </c>
      <c r="H288" s="36" t="s">
        <v>9</v>
      </c>
      <c r="I288" s="38">
        <v>71.28</v>
      </c>
      <c r="J288" s="38">
        <f>I288*(1-IFERROR(VLOOKUP(H288,Rabat!$D$10:$E$32,2,FALSE),0))</f>
        <v>71.28</v>
      </c>
      <c r="K288" s="38">
        <v>0.95</v>
      </c>
      <c r="L288" s="36" t="s">
        <v>1728</v>
      </c>
      <c r="M288" s="36" t="s">
        <v>2762</v>
      </c>
      <c r="N288" s="36"/>
      <c r="O288" s="36" t="s">
        <v>1691</v>
      </c>
      <c r="P288" s="36" t="s">
        <v>70</v>
      </c>
      <c r="Q288" s="36">
        <v>20</v>
      </c>
      <c r="R288" s="36">
        <v>840</v>
      </c>
      <c r="S288" s="36" t="s">
        <v>71</v>
      </c>
      <c r="T288" s="36" t="s">
        <v>2763</v>
      </c>
      <c r="U288" s="37" t="str">
        <f t="shared" si="4"/>
        <v>https://sklep.kobi.pl/produkt/oprawa-led-mh-50w-czarna-4000k-led2b</v>
      </c>
      <c r="V288" s="36">
        <v>0.60199999999999998</v>
      </c>
      <c r="W288" s="36">
        <v>0.67400000000000004</v>
      </c>
      <c r="X288" s="36">
        <v>220</v>
      </c>
      <c r="Y288" s="36">
        <v>185</v>
      </c>
      <c r="Z288" s="36">
        <v>30</v>
      </c>
      <c r="AA288" s="36" t="s">
        <v>64</v>
      </c>
      <c r="AB288" s="36"/>
    </row>
    <row r="289" spans="1:28" s="28" customFormat="1" ht="15" x14ac:dyDescent="0.25">
      <c r="A289" s="36" t="s">
        <v>8</v>
      </c>
      <c r="B289" s="36" t="s">
        <v>715</v>
      </c>
      <c r="C289" s="36" t="s">
        <v>234</v>
      </c>
      <c r="D289" s="36" t="s">
        <v>676</v>
      </c>
      <c r="E289" s="36" t="s">
        <v>64</v>
      </c>
      <c r="F289" s="36" t="s">
        <v>721</v>
      </c>
      <c r="G289" s="36" t="s">
        <v>1407</v>
      </c>
      <c r="H289" s="36" t="s">
        <v>9</v>
      </c>
      <c r="I289" s="38">
        <v>71.28</v>
      </c>
      <c r="J289" s="38">
        <f>I289*(1-IFERROR(VLOOKUP(H289,Rabat!$D$10:$E$32,2,FALSE),0))</f>
        <v>71.28</v>
      </c>
      <c r="K289" s="38">
        <v>0.95</v>
      </c>
      <c r="L289" s="36" t="s">
        <v>1728</v>
      </c>
      <c r="M289" s="36" t="s">
        <v>2589</v>
      </c>
      <c r="N289" s="36"/>
      <c r="O289" s="36" t="s">
        <v>1691</v>
      </c>
      <c r="P289" s="36" t="s">
        <v>70</v>
      </c>
      <c r="Q289" s="36">
        <v>20</v>
      </c>
      <c r="R289" s="36">
        <v>840</v>
      </c>
      <c r="S289" s="36" t="s">
        <v>71</v>
      </c>
      <c r="T289" s="36" t="s">
        <v>2590</v>
      </c>
      <c r="U289" s="37" t="str">
        <f t="shared" si="4"/>
        <v>https://sklep.kobi.pl/produkt/oprawa-led-mh-50w-czarna-6000k-led2b</v>
      </c>
      <c r="V289" s="36">
        <v>0.60199999999999998</v>
      </c>
      <c r="W289" s="36">
        <v>0.67400000000000004</v>
      </c>
      <c r="X289" s="36">
        <v>220</v>
      </c>
      <c r="Y289" s="36">
        <v>185</v>
      </c>
      <c r="Z289" s="36">
        <v>30</v>
      </c>
      <c r="AA289" s="36" t="s">
        <v>64</v>
      </c>
      <c r="AB289" s="36"/>
    </row>
    <row r="290" spans="1:28" s="28" customFormat="1" ht="15" x14ac:dyDescent="0.25">
      <c r="A290" s="36" t="s">
        <v>8</v>
      </c>
      <c r="B290" s="36" t="s">
        <v>715</v>
      </c>
      <c r="C290" s="36" t="s">
        <v>234</v>
      </c>
      <c r="D290" s="36" t="s">
        <v>63</v>
      </c>
      <c r="E290" s="36" t="s">
        <v>827</v>
      </c>
      <c r="F290" s="36" t="s">
        <v>909</v>
      </c>
      <c r="G290" s="36" t="s">
        <v>1580</v>
      </c>
      <c r="H290" s="36" t="s">
        <v>9</v>
      </c>
      <c r="I290" s="38">
        <v>33.6</v>
      </c>
      <c r="J290" s="38">
        <f>I290*(1-IFERROR(VLOOKUP(H290,Rabat!$D$10:$E$32,2,FALSE),0))</f>
        <v>33.6</v>
      </c>
      <c r="K290" s="38">
        <v>0.38</v>
      </c>
      <c r="L290" s="36" t="s">
        <v>1637</v>
      </c>
      <c r="M290" s="36" t="s">
        <v>2937</v>
      </c>
      <c r="N290" s="36"/>
      <c r="O290" s="36" t="s">
        <v>1691</v>
      </c>
      <c r="P290" s="36" t="s">
        <v>70</v>
      </c>
      <c r="Q290" s="36">
        <v>40</v>
      </c>
      <c r="R290" s="36">
        <v>0</v>
      </c>
      <c r="S290" s="36" t="s">
        <v>1665</v>
      </c>
      <c r="T290" s="36" t="s">
        <v>2938</v>
      </c>
      <c r="U290" s="37" t="str">
        <f t="shared" si="4"/>
        <v>https://sklep.kobi.pl/produkt/led-mhn-10w-3000k</v>
      </c>
      <c r="V290" s="36">
        <v>0.28999999999999998</v>
      </c>
      <c r="W290" s="36">
        <v>0.33500000000000002</v>
      </c>
      <c r="X290" s="36">
        <v>115</v>
      </c>
      <c r="Y290" s="36">
        <v>125</v>
      </c>
      <c r="Z290" s="36">
        <v>40</v>
      </c>
      <c r="AA290" s="36" t="s">
        <v>64</v>
      </c>
      <c r="AB290" s="36"/>
    </row>
    <row r="291" spans="1:28" s="28" customFormat="1" ht="15" x14ac:dyDescent="0.25">
      <c r="A291" s="36" t="s">
        <v>8</v>
      </c>
      <c r="B291" s="36" t="s">
        <v>715</v>
      </c>
      <c r="C291" s="36" t="s">
        <v>234</v>
      </c>
      <c r="D291" s="36" t="s">
        <v>63</v>
      </c>
      <c r="E291" s="36" t="s">
        <v>827</v>
      </c>
      <c r="F291" s="36" t="s">
        <v>910</v>
      </c>
      <c r="G291" s="36" t="s">
        <v>1581</v>
      </c>
      <c r="H291" s="36" t="s">
        <v>9</v>
      </c>
      <c r="I291" s="38">
        <v>33.6</v>
      </c>
      <c r="J291" s="38">
        <f>I291*(1-IFERROR(VLOOKUP(H291,Rabat!$D$10:$E$32,2,FALSE),0))</f>
        <v>33.6</v>
      </c>
      <c r="K291" s="38">
        <v>0.38</v>
      </c>
      <c r="L291" s="36" t="s">
        <v>1637</v>
      </c>
      <c r="M291" s="36" t="s">
        <v>2939</v>
      </c>
      <c r="N291" s="36"/>
      <c r="O291" s="36" t="s">
        <v>1691</v>
      </c>
      <c r="P291" s="36" t="s">
        <v>70</v>
      </c>
      <c r="Q291" s="36">
        <v>40</v>
      </c>
      <c r="R291" s="36">
        <v>0</v>
      </c>
      <c r="S291" s="36" t="s">
        <v>1665</v>
      </c>
      <c r="T291" s="36" t="s">
        <v>2940</v>
      </c>
      <c r="U291" s="37" t="str">
        <f t="shared" si="4"/>
        <v>https://sklep.kobi.pl/produkt/led-mhn-10w-4000k</v>
      </c>
      <c r="V291" s="36">
        <v>0.28999999999999998</v>
      </c>
      <c r="W291" s="36">
        <v>0.33500000000000002</v>
      </c>
      <c r="X291" s="36">
        <v>115</v>
      </c>
      <c r="Y291" s="36">
        <v>125</v>
      </c>
      <c r="Z291" s="36">
        <v>40</v>
      </c>
      <c r="AA291" s="36" t="s">
        <v>64</v>
      </c>
      <c r="AB291" s="36"/>
    </row>
    <row r="292" spans="1:28" s="28" customFormat="1" ht="15" x14ac:dyDescent="0.25">
      <c r="A292" s="36" t="s">
        <v>8</v>
      </c>
      <c r="B292" s="36" t="s">
        <v>715</v>
      </c>
      <c r="C292" s="36" t="s">
        <v>234</v>
      </c>
      <c r="D292" s="36" t="s">
        <v>63</v>
      </c>
      <c r="E292" s="36" t="s">
        <v>827</v>
      </c>
      <c r="F292" s="36" t="s">
        <v>911</v>
      </c>
      <c r="G292" s="36" t="s">
        <v>1582</v>
      </c>
      <c r="H292" s="36" t="s">
        <v>9</v>
      </c>
      <c r="I292" s="38">
        <v>33.6</v>
      </c>
      <c r="J292" s="38">
        <f>I292*(1-IFERROR(VLOOKUP(H292,Rabat!$D$10:$E$32,2,FALSE),0))</f>
        <v>33.6</v>
      </c>
      <c r="K292" s="38">
        <v>0.38</v>
      </c>
      <c r="L292" s="36" t="s">
        <v>1637</v>
      </c>
      <c r="M292" s="36" t="s">
        <v>2941</v>
      </c>
      <c r="N292" s="36"/>
      <c r="O292" s="36" t="s">
        <v>1691</v>
      </c>
      <c r="P292" s="36" t="s">
        <v>70</v>
      </c>
      <c r="Q292" s="36">
        <v>40</v>
      </c>
      <c r="R292" s="36">
        <v>0</v>
      </c>
      <c r="S292" s="36" t="s">
        <v>1665</v>
      </c>
      <c r="T292" s="36" t="s">
        <v>2942</v>
      </c>
      <c r="U292" s="37" t="str">
        <f t="shared" si="4"/>
        <v>https://sklep.kobi.pl/produkt/led-mhn-10w-6500k</v>
      </c>
      <c r="V292" s="36">
        <v>0.28999999999999998</v>
      </c>
      <c r="W292" s="36">
        <v>0.33500000000000002</v>
      </c>
      <c r="X292" s="36">
        <v>115</v>
      </c>
      <c r="Y292" s="36">
        <v>125</v>
      </c>
      <c r="Z292" s="36">
        <v>40</v>
      </c>
      <c r="AA292" s="36" t="s">
        <v>64</v>
      </c>
      <c r="AB292" s="36"/>
    </row>
    <row r="293" spans="1:28" s="28" customFormat="1" ht="15" x14ac:dyDescent="0.25">
      <c r="A293" s="36" t="s">
        <v>8</v>
      </c>
      <c r="B293" s="36" t="s">
        <v>715</v>
      </c>
      <c r="C293" s="36" t="s">
        <v>234</v>
      </c>
      <c r="D293" s="36" t="s">
        <v>63</v>
      </c>
      <c r="E293" s="36" t="s">
        <v>827</v>
      </c>
      <c r="F293" s="36" t="s">
        <v>912</v>
      </c>
      <c r="G293" s="36" t="s">
        <v>1583</v>
      </c>
      <c r="H293" s="36" t="s">
        <v>9</v>
      </c>
      <c r="I293" s="38">
        <v>43.88</v>
      </c>
      <c r="J293" s="38">
        <f>I293*(1-IFERROR(VLOOKUP(H293,Rabat!$D$10:$E$32,2,FALSE),0))</f>
        <v>43.88</v>
      </c>
      <c r="K293" s="38">
        <v>0.38</v>
      </c>
      <c r="L293" s="36" t="s">
        <v>1637</v>
      </c>
      <c r="M293" s="36" t="s">
        <v>2943</v>
      </c>
      <c r="N293" s="36"/>
      <c r="O293" s="36" t="s">
        <v>1691</v>
      </c>
      <c r="P293" s="36" t="s">
        <v>70</v>
      </c>
      <c r="Q293" s="36">
        <v>40</v>
      </c>
      <c r="R293" s="36">
        <v>0</v>
      </c>
      <c r="S293" s="36" t="s">
        <v>1665</v>
      </c>
      <c r="T293" s="36" t="s">
        <v>2944</v>
      </c>
      <c r="U293" s="37" t="str">
        <f t="shared" si="4"/>
        <v>https://sklep.kobi.pl/produkt/led-mhn-20w-3000k</v>
      </c>
      <c r="V293" s="36">
        <v>0.28999999999999998</v>
      </c>
      <c r="W293" s="36">
        <v>0.34100000000000003</v>
      </c>
      <c r="X293" s="36">
        <v>115</v>
      </c>
      <c r="Y293" s="36">
        <v>125</v>
      </c>
      <c r="Z293" s="36">
        <v>40</v>
      </c>
      <c r="AA293" s="36" t="s">
        <v>64</v>
      </c>
      <c r="AB293" s="36"/>
    </row>
    <row r="294" spans="1:28" s="28" customFormat="1" ht="15" x14ac:dyDescent="0.25">
      <c r="A294" s="36" t="s">
        <v>8</v>
      </c>
      <c r="B294" s="36" t="s">
        <v>715</v>
      </c>
      <c r="C294" s="36" t="s">
        <v>234</v>
      </c>
      <c r="D294" s="36" t="s">
        <v>63</v>
      </c>
      <c r="E294" s="36" t="s">
        <v>827</v>
      </c>
      <c r="F294" s="36" t="s">
        <v>913</v>
      </c>
      <c r="G294" s="36" t="s">
        <v>1584</v>
      </c>
      <c r="H294" s="36" t="s">
        <v>9</v>
      </c>
      <c r="I294" s="38">
        <v>43.88</v>
      </c>
      <c r="J294" s="38">
        <f>I294*(1-IFERROR(VLOOKUP(H294,Rabat!$D$10:$E$32,2,FALSE),0))</f>
        <v>43.88</v>
      </c>
      <c r="K294" s="38">
        <v>0.38</v>
      </c>
      <c r="L294" s="36" t="s">
        <v>1637</v>
      </c>
      <c r="M294" s="36" t="s">
        <v>2945</v>
      </c>
      <c r="N294" s="36"/>
      <c r="O294" s="36" t="s">
        <v>1691</v>
      </c>
      <c r="P294" s="36" t="s">
        <v>70</v>
      </c>
      <c r="Q294" s="36">
        <v>40</v>
      </c>
      <c r="R294" s="36">
        <v>0</v>
      </c>
      <c r="S294" s="36" t="s">
        <v>1665</v>
      </c>
      <c r="T294" s="36" t="s">
        <v>2946</v>
      </c>
      <c r="U294" s="37" t="str">
        <f t="shared" si="4"/>
        <v>https://sklep.kobi.pl/produkt/led-mhn-20w-4000k</v>
      </c>
      <c r="V294" s="36">
        <v>0.28999999999999998</v>
      </c>
      <c r="W294" s="36">
        <v>0.34100000000000003</v>
      </c>
      <c r="X294" s="36">
        <v>115</v>
      </c>
      <c r="Y294" s="36">
        <v>125</v>
      </c>
      <c r="Z294" s="36">
        <v>40</v>
      </c>
      <c r="AA294" s="36" t="s">
        <v>64</v>
      </c>
      <c r="AB294" s="36"/>
    </row>
    <row r="295" spans="1:28" s="28" customFormat="1" ht="15" x14ac:dyDescent="0.25">
      <c r="A295" s="36" t="s">
        <v>8</v>
      </c>
      <c r="B295" s="36" t="s">
        <v>715</v>
      </c>
      <c r="C295" s="36" t="s">
        <v>234</v>
      </c>
      <c r="D295" s="36" t="s">
        <v>63</v>
      </c>
      <c r="E295" s="36" t="s">
        <v>827</v>
      </c>
      <c r="F295" s="36" t="s">
        <v>914</v>
      </c>
      <c r="G295" s="36" t="s">
        <v>1585</v>
      </c>
      <c r="H295" s="36" t="s">
        <v>9</v>
      </c>
      <c r="I295" s="38">
        <v>43.88</v>
      </c>
      <c r="J295" s="38">
        <f>I295*(1-IFERROR(VLOOKUP(H295,Rabat!$D$10:$E$32,2,FALSE),0))</f>
        <v>43.88</v>
      </c>
      <c r="K295" s="38">
        <v>0.38</v>
      </c>
      <c r="L295" s="36" t="s">
        <v>1637</v>
      </c>
      <c r="M295" s="36" t="s">
        <v>2947</v>
      </c>
      <c r="N295" s="36"/>
      <c r="O295" s="36" t="s">
        <v>1691</v>
      </c>
      <c r="P295" s="36" t="s">
        <v>70</v>
      </c>
      <c r="Q295" s="36">
        <v>40</v>
      </c>
      <c r="R295" s="36">
        <v>0</v>
      </c>
      <c r="S295" s="36" t="s">
        <v>1665</v>
      </c>
      <c r="T295" s="36" t="s">
        <v>2948</v>
      </c>
      <c r="U295" s="37" t="str">
        <f t="shared" si="4"/>
        <v>https://sklep.kobi.pl/produkt/led-mhn-20w-6500k</v>
      </c>
      <c r="V295" s="36">
        <v>0.28999999999999998</v>
      </c>
      <c r="W295" s="36">
        <v>0.34100000000000003</v>
      </c>
      <c r="X295" s="36">
        <v>115</v>
      </c>
      <c r="Y295" s="36">
        <v>125</v>
      </c>
      <c r="Z295" s="36">
        <v>40</v>
      </c>
      <c r="AA295" s="36" t="s">
        <v>64</v>
      </c>
      <c r="AB295" s="36"/>
    </row>
    <row r="296" spans="1:28" s="28" customFormat="1" ht="15" x14ac:dyDescent="0.25">
      <c r="A296" s="36" t="s">
        <v>8</v>
      </c>
      <c r="B296" s="36" t="s">
        <v>715</v>
      </c>
      <c r="C296" s="36" t="s">
        <v>234</v>
      </c>
      <c r="D296" s="36" t="s">
        <v>63</v>
      </c>
      <c r="E296" s="36" t="s">
        <v>827</v>
      </c>
      <c r="F296" s="36" t="s">
        <v>915</v>
      </c>
      <c r="G296" s="36" t="s">
        <v>1586</v>
      </c>
      <c r="H296" s="36" t="s">
        <v>9</v>
      </c>
      <c r="I296" s="38">
        <v>66.400000000000006</v>
      </c>
      <c r="J296" s="38">
        <f>I296*(1-IFERROR(VLOOKUP(H296,Rabat!$D$10:$E$32,2,FALSE),0))</f>
        <v>66.400000000000006</v>
      </c>
      <c r="K296" s="38">
        <v>0.53</v>
      </c>
      <c r="L296" s="36" t="s">
        <v>1637</v>
      </c>
      <c r="M296" s="36" t="s">
        <v>2949</v>
      </c>
      <c r="N296" s="36"/>
      <c r="O296" s="36" t="s">
        <v>1691</v>
      </c>
      <c r="P296" s="36" t="s">
        <v>70</v>
      </c>
      <c r="Q296" s="36">
        <v>30</v>
      </c>
      <c r="R296" s="36">
        <v>0</v>
      </c>
      <c r="S296" s="36" t="s">
        <v>1665</v>
      </c>
      <c r="T296" s="36" t="s">
        <v>2950</v>
      </c>
      <c r="U296" s="37" t="str">
        <f t="shared" si="4"/>
        <v>https://sklep.kobi.pl/produkt/led-mhn-30w-3000k</v>
      </c>
      <c r="V296" s="36">
        <v>0.41</v>
      </c>
      <c r="W296" s="36">
        <v>0.46700000000000003</v>
      </c>
      <c r="X296" s="36">
        <v>135</v>
      </c>
      <c r="Y296" s="36">
        <v>150</v>
      </c>
      <c r="Z296" s="36">
        <v>45</v>
      </c>
      <c r="AA296" s="36" t="s">
        <v>64</v>
      </c>
      <c r="AB296" s="36"/>
    </row>
    <row r="297" spans="1:28" s="28" customFormat="1" ht="15" x14ac:dyDescent="0.25">
      <c r="A297" s="36" t="s">
        <v>8</v>
      </c>
      <c r="B297" s="36" t="s">
        <v>715</v>
      </c>
      <c r="C297" s="36" t="s">
        <v>234</v>
      </c>
      <c r="D297" s="36" t="s">
        <v>63</v>
      </c>
      <c r="E297" s="36" t="s">
        <v>827</v>
      </c>
      <c r="F297" s="36" t="s">
        <v>896</v>
      </c>
      <c r="G297" s="36" t="s">
        <v>1567</v>
      </c>
      <c r="H297" s="36" t="s">
        <v>9</v>
      </c>
      <c r="I297" s="38">
        <v>66.400000000000006</v>
      </c>
      <c r="J297" s="38">
        <f>I297*(1-IFERROR(VLOOKUP(H297,Rabat!$D$10:$E$32,2,FALSE),0))</f>
        <v>66.400000000000006</v>
      </c>
      <c r="K297" s="38">
        <v>0.53</v>
      </c>
      <c r="L297" s="36" t="s">
        <v>1637</v>
      </c>
      <c r="M297" s="36" t="s">
        <v>2911</v>
      </c>
      <c r="N297" s="36"/>
      <c r="O297" s="36" t="s">
        <v>1691</v>
      </c>
      <c r="P297" s="36" t="s">
        <v>70</v>
      </c>
      <c r="Q297" s="36">
        <v>30</v>
      </c>
      <c r="R297" s="36">
        <v>0</v>
      </c>
      <c r="S297" s="36" t="s">
        <v>1665</v>
      </c>
      <c r="T297" s="36" t="s">
        <v>2912</v>
      </c>
      <c r="U297" s="37" t="str">
        <f t="shared" si="4"/>
        <v>https://sklep.kobi.pl/produkt/led-mhn-30w-4000k</v>
      </c>
      <c r="V297" s="36">
        <v>0.41</v>
      </c>
      <c r="W297" s="36">
        <v>0.46700000000000003</v>
      </c>
      <c r="X297" s="36">
        <v>135</v>
      </c>
      <c r="Y297" s="36">
        <v>150</v>
      </c>
      <c r="Z297" s="36">
        <v>45</v>
      </c>
      <c r="AA297" s="36" t="s">
        <v>64</v>
      </c>
      <c r="AB297" s="36"/>
    </row>
    <row r="298" spans="1:28" s="28" customFormat="1" ht="15" x14ac:dyDescent="0.25">
      <c r="A298" s="36" t="s">
        <v>8</v>
      </c>
      <c r="B298" s="36" t="s">
        <v>715</v>
      </c>
      <c r="C298" s="36" t="s">
        <v>234</v>
      </c>
      <c r="D298" s="36" t="s">
        <v>63</v>
      </c>
      <c r="E298" s="36" t="s">
        <v>827</v>
      </c>
      <c r="F298" s="36" t="s">
        <v>897</v>
      </c>
      <c r="G298" s="36" t="s">
        <v>1568</v>
      </c>
      <c r="H298" s="36" t="s">
        <v>9</v>
      </c>
      <c r="I298" s="38">
        <v>66.400000000000006</v>
      </c>
      <c r="J298" s="38">
        <f>I298*(1-IFERROR(VLOOKUP(H298,Rabat!$D$10:$E$32,2,FALSE),0))</f>
        <v>66.400000000000006</v>
      </c>
      <c r="K298" s="38">
        <v>0.53</v>
      </c>
      <c r="L298" s="36" t="s">
        <v>1637</v>
      </c>
      <c r="M298" s="36" t="s">
        <v>2913</v>
      </c>
      <c r="N298" s="36"/>
      <c r="O298" s="36" t="s">
        <v>1691</v>
      </c>
      <c r="P298" s="36" t="s">
        <v>70</v>
      </c>
      <c r="Q298" s="36">
        <v>30</v>
      </c>
      <c r="R298" s="36">
        <v>0</v>
      </c>
      <c r="S298" s="36" t="s">
        <v>1665</v>
      </c>
      <c r="T298" s="36" t="s">
        <v>2914</v>
      </c>
      <c r="U298" s="37" t="str">
        <f t="shared" si="4"/>
        <v>https://sklep.kobi.pl/produkt/led-mhn-30w-6500k</v>
      </c>
      <c r="V298" s="36">
        <v>0.41</v>
      </c>
      <c r="W298" s="36">
        <v>0.46700000000000003</v>
      </c>
      <c r="X298" s="36">
        <v>135</v>
      </c>
      <c r="Y298" s="36">
        <v>150</v>
      </c>
      <c r="Z298" s="36">
        <v>45</v>
      </c>
      <c r="AA298" s="36" t="s">
        <v>64</v>
      </c>
      <c r="AB298" s="36"/>
    </row>
    <row r="299" spans="1:28" s="28" customFormat="1" ht="15" x14ac:dyDescent="0.25">
      <c r="A299" s="36" t="s">
        <v>8</v>
      </c>
      <c r="B299" s="36" t="s">
        <v>715</v>
      </c>
      <c r="C299" s="36" t="s">
        <v>234</v>
      </c>
      <c r="D299" s="36" t="s">
        <v>63</v>
      </c>
      <c r="E299" s="36" t="s">
        <v>827</v>
      </c>
      <c r="F299" s="36" t="s">
        <v>916</v>
      </c>
      <c r="G299" s="36" t="s">
        <v>1587</v>
      </c>
      <c r="H299" s="36" t="s">
        <v>9</v>
      </c>
      <c r="I299" s="38">
        <v>99.2</v>
      </c>
      <c r="J299" s="38">
        <f>I299*(1-IFERROR(VLOOKUP(H299,Rabat!$D$10:$E$32,2,FALSE),0))</f>
        <v>99.2</v>
      </c>
      <c r="K299" s="38">
        <v>0.91</v>
      </c>
      <c r="L299" s="36" t="s">
        <v>1637</v>
      </c>
      <c r="M299" s="36" t="s">
        <v>2951</v>
      </c>
      <c r="N299" s="36"/>
      <c r="O299" s="36" t="s">
        <v>1691</v>
      </c>
      <c r="P299" s="36" t="s">
        <v>70</v>
      </c>
      <c r="Q299" s="36">
        <v>20</v>
      </c>
      <c r="R299" s="36">
        <v>0</v>
      </c>
      <c r="S299" s="36" t="s">
        <v>1665</v>
      </c>
      <c r="T299" s="36" t="s">
        <v>2952</v>
      </c>
      <c r="U299" s="37" t="str">
        <f t="shared" si="4"/>
        <v>https://sklep.kobi.pl/produkt/led-mhn-50w-3000k</v>
      </c>
      <c r="V299" s="36">
        <v>0.7</v>
      </c>
      <c r="W299" s="36">
        <v>0.76100000000000001</v>
      </c>
      <c r="X299" s="36">
        <v>165</v>
      </c>
      <c r="Y299" s="36">
        <v>190</v>
      </c>
      <c r="Z299" s="36">
        <v>50</v>
      </c>
      <c r="AA299" s="36" t="s">
        <v>64</v>
      </c>
      <c r="AB299" s="36"/>
    </row>
    <row r="300" spans="1:28" s="28" customFormat="1" ht="15" x14ac:dyDescent="0.25">
      <c r="A300" s="36" t="s">
        <v>8</v>
      </c>
      <c r="B300" s="36" t="s">
        <v>715</v>
      </c>
      <c r="C300" s="36" t="s">
        <v>234</v>
      </c>
      <c r="D300" s="36" t="s">
        <v>63</v>
      </c>
      <c r="E300" s="36" t="s">
        <v>827</v>
      </c>
      <c r="F300" s="36" t="s">
        <v>917</v>
      </c>
      <c r="G300" s="36" t="s">
        <v>1588</v>
      </c>
      <c r="H300" s="36" t="s">
        <v>9</v>
      </c>
      <c r="I300" s="38">
        <v>99.2</v>
      </c>
      <c r="J300" s="38">
        <f>I300*(1-IFERROR(VLOOKUP(H300,Rabat!$D$10:$E$32,2,FALSE),0))</f>
        <v>99.2</v>
      </c>
      <c r="K300" s="38">
        <v>0.91</v>
      </c>
      <c r="L300" s="36" t="s">
        <v>1637</v>
      </c>
      <c r="M300" s="36" t="s">
        <v>2953</v>
      </c>
      <c r="N300" s="36"/>
      <c r="O300" s="36" t="s">
        <v>1691</v>
      </c>
      <c r="P300" s="36" t="s">
        <v>70</v>
      </c>
      <c r="Q300" s="36">
        <v>20</v>
      </c>
      <c r="R300" s="36">
        <v>0</v>
      </c>
      <c r="S300" s="36" t="s">
        <v>1665</v>
      </c>
      <c r="T300" s="36" t="s">
        <v>2954</v>
      </c>
      <c r="U300" s="37" t="str">
        <f t="shared" si="4"/>
        <v>https://sklep.kobi.pl/produkt/led-mhn-50w-4000k</v>
      </c>
      <c r="V300" s="36">
        <v>0.7</v>
      </c>
      <c r="W300" s="36">
        <v>0.76100000000000001</v>
      </c>
      <c r="X300" s="36">
        <v>165</v>
      </c>
      <c r="Y300" s="36">
        <v>190</v>
      </c>
      <c r="Z300" s="36">
        <v>50</v>
      </c>
      <c r="AA300" s="36" t="s">
        <v>64</v>
      </c>
      <c r="AB300" s="36"/>
    </row>
    <row r="301" spans="1:28" s="28" customFormat="1" ht="15" x14ac:dyDescent="0.25">
      <c r="A301" s="36" t="s">
        <v>8</v>
      </c>
      <c r="B301" s="36" t="s">
        <v>715</v>
      </c>
      <c r="C301" s="36" t="s">
        <v>234</v>
      </c>
      <c r="D301" s="36" t="s">
        <v>63</v>
      </c>
      <c r="E301" s="36" t="s">
        <v>827</v>
      </c>
      <c r="F301" s="36" t="s">
        <v>898</v>
      </c>
      <c r="G301" s="36" t="s">
        <v>1569</v>
      </c>
      <c r="H301" s="36" t="s">
        <v>9</v>
      </c>
      <c r="I301" s="38">
        <v>99.2</v>
      </c>
      <c r="J301" s="38">
        <f>I301*(1-IFERROR(VLOOKUP(H301,Rabat!$D$10:$E$32,2,FALSE),0))</f>
        <v>99.2</v>
      </c>
      <c r="K301" s="38">
        <v>0.91</v>
      </c>
      <c r="L301" s="36" t="s">
        <v>1637</v>
      </c>
      <c r="M301" s="36" t="s">
        <v>2915</v>
      </c>
      <c r="N301" s="36"/>
      <c r="O301" s="36" t="s">
        <v>1691</v>
      </c>
      <c r="P301" s="36" t="s">
        <v>70</v>
      </c>
      <c r="Q301" s="36">
        <v>20</v>
      </c>
      <c r="R301" s="36">
        <v>0</v>
      </c>
      <c r="S301" s="36" t="s">
        <v>1665</v>
      </c>
      <c r="T301" s="36" t="s">
        <v>2916</v>
      </c>
      <c r="U301" s="37" t="str">
        <f t="shared" si="4"/>
        <v>https://sklep.kobi.pl/produkt/led-mhn-50w-6500k</v>
      </c>
      <c r="V301" s="36">
        <v>0.7</v>
      </c>
      <c r="W301" s="36">
        <v>0.76100000000000001</v>
      </c>
      <c r="X301" s="36">
        <v>165</v>
      </c>
      <c r="Y301" s="36">
        <v>190</v>
      </c>
      <c r="Z301" s="36">
        <v>50</v>
      </c>
      <c r="AA301" s="36" t="s">
        <v>64</v>
      </c>
      <c r="AB301" s="36"/>
    </row>
    <row r="302" spans="1:28" s="28" customFormat="1" ht="15" x14ac:dyDescent="0.25">
      <c r="A302" s="36" t="s">
        <v>8</v>
      </c>
      <c r="B302" s="36" t="s">
        <v>610</v>
      </c>
      <c r="C302" s="36" t="s">
        <v>234</v>
      </c>
      <c r="D302" s="36" t="s">
        <v>63</v>
      </c>
      <c r="E302" s="36" t="s">
        <v>64</v>
      </c>
      <c r="F302" s="36" t="s">
        <v>612</v>
      </c>
      <c r="G302" s="36" t="s">
        <v>1311</v>
      </c>
      <c r="H302" s="36" t="s">
        <v>9</v>
      </c>
      <c r="I302" s="38">
        <v>193.84</v>
      </c>
      <c r="J302" s="38">
        <f>I302*(1-IFERROR(VLOOKUP(H302,Rabat!$D$10:$E$32,2,FALSE),0))</f>
        <v>193.84</v>
      </c>
      <c r="K302" s="38">
        <v>0.82</v>
      </c>
      <c r="L302" s="36" t="s">
        <v>1637</v>
      </c>
      <c r="M302" s="36" t="s">
        <v>2396</v>
      </c>
      <c r="N302" s="36"/>
      <c r="O302" s="36" t="s">
        <v>1991</v>
      </c>
      <c r="P302" s="36" t="s">
        <v>70</v>
      </c>
      <c r="Q302" s="36">
        <v>18</v>
      </c>
      <c r="R302" s="36">
        <v>0</v>
      </c>
      <c r="S302" s="36" t="s">
        <v>71</v>
      </c>
      <c r="T302" s="36" t="s">
        <v>2397</v>
      </c>
      <c r="U302" s="37" t="str">
        <f t="shared" si="4"/>
        <v>https://sklep.kobi.pl/produkt/oprawa-solar-led-mhc-5w-nb</v>
      </c>
      <c r="V302" s="36">
        <v>0.63</v>
      </c>
      <c r="W302" s="36">
        <v>0.72099999999999997</v>
      </c>
      <c r="X302" s="36">
        <v>230</v>
      </c>
      <c r="Y302" s="36">
        <v>210</v>
      </c>
      <c r="Z302" s="36">
        <v>10</v>
      </c>
      <c r="AA302" s="36" t="s">
        <v>64</v>
      </c>
      <c r="AB302" s="36"/>
    </row>
    <row r="303" spans="1:28" s="28" customFormat="1" ht="15" x14ac:dyDescent="0.25">
      <c r="A303" s="36" t="s">
        <v>8</v>
      </c>
      <c r="B303" s="36" t="s">
        <v>610</v>
      </c>
      <c r="C303" s="36" t="s">
        <v>234</v>
      </c>
      <c r="D303" s="36" t="s">
        <v>63</v>
      </c>
      <c r="E303" s="36" t="s">
        <v>64</v>
      </c>
      <c r="F303" s="36" t="s">
        <v>611</v>
      </c>
      <c r="G303" s="36" t="s">
        <v>1310</v>
      </c>
      <c r="H303" s="36" t="s">
        <v>9</v>
      </c>
      <c r="I303" s="38">
        <v>388.15</v>
      </c>
      <c r="J303" s="38">
        <f>I303*(1-IFERROR(VLOOKUP(H303,Rabat!$D$10:$E$32,2,FALSE),0))</f>
        <v>388.15</v>
      </c>
      <c r="K303" s="38">
        <v>1.83</v>
      </c>
      <c r="L303" s="36" t="s">
        <v>1637</v>
      </c>
      <c r="M303" s="36" t="s">
        <v>2394</v>
      </c>
      <c r="N303" s="36"/>
      <c r="O303" s="36" t="s">
        <v>1991</v>
      </c>
      <c r="P303" s="36" t="s">
        <v>70</v>
      </c>
      <c r="Q303" s="36">
        <v>8</v>
      </c>
      <c r="R303" s="36">
        <v>240</v>
      </c>
      <c r="S303" s="36" t="s">
        <v>71</v>
      </c>
      <c r="T303" s="36" t="s">
        <v>2395</v>
      </c>
      <c r="U303" s="37" t="str">
        <f t="shared" si="4"/>
        <v>https://sklep.kobi.pl/produkt/oprawa-solar-led-mhc-10w-nb</v>
      </c>
      <c r="V303" s="36">
        <v>1.41</v>
      </c>
      <c r="W303" s="36">
        <v>1.55</v>
      </c>
      <c r="X303" s="36">
        <v>230</v>
      </c>
      <c r="Y303" s="36">
        <v>210</v>
      </c>
      <c r="Z303" s="36">
        <v>10</v>
      </c>
      <c r="AA303" s="36" t="s">
        <v>64</v>
      </c>
      <c r="AB303" s="36"/>
    </row>
    <row r="304" spans="1:28" s="28" customFormat="1" ht="15" x14ac:dyDescent="0.25">
      <c r="A304" s="36" t="s">
        <v>8</v>
      </c>
      <c r="B304" s="36" t="s">
        <v>610</v>
      </c>
      <c r="C304" s="36" t="s">
        <v>234</v>
      </c>
      <c r="D304" s="36" t="s">
        <v>63</v>
      </c>
      <c r="E304" s="36" t="s">
        <v>64</v>
      </c>
      <c r="F304" s="36" t="s">
        <v>784</v>
      </c>
      <c r="G304" s="36" t="s">
        <v>1466</v>
      </c>
      <c r="H304" s="36" t="s">
        <v>9</v>
      </c>
      <c r="I304" s="38">
        <v>385</v>
      </c>
      <c r="J304" s="38">
        <f>I304*(1-IFERROR(VLOOKUP(H304,Rabat!$D$10:$E$32,2,FALSE),0))</f>
        <v>385</v>
      </c>
      <c r="K304" s="38">
        <v>2.4500000000000002</v>
      </c>
      <c r="L304" s="36" t="s">
        <v>1637</v>
      </c>
      <c r="M304" s="36" t="s">
        <v>2707</v>
      </c>
      <c r="N304" s="36"/>
      <c r="O304" s="36" t="s">
        <v>1729</v>
      </c>
      <c r="P304" s="36" t="s">
        <v>70</v>
      </c>
      <c r="Q304" s="36">
        <v>8</v>
      </c>
      <c r="R304" s="36">
        <v>160</v>
      </c>
      <c r="S304" s="36" t="s">
        <v>71</v>
      </c>
      <c r="T304" s="36" t="s">
        <v>2708</v>
      </c>
      <c r="U304" s="37" t="str">
        <f t="shared" si="4"/>
        <v>https://sklep.kobi.pl/produkt/solar-led-mhcs-10w-4000k</v>
      </c>
      <c r="V304" s="36">
        <v>1.88</v>
      </c>
      <c r="W304" s="36">
        <v>2.1589999999999998</v>
      </c>
      <c r="X304" s="36">
        <v>270</v>
      </c>
      <c r="Y304" s="36">
        <v>370</v>
      </c>
      <c r="Z304" s="36">
        <v>70</v>
      </c>
      <c r="AA304" s="36" t="s">
        <v>64</v>
      </c>
      <c r="AB304" s="36"/>
    </row>
    <row r="305" spans="1:28" s="28" customFormat="1" ht="15" x14ac:dyDescent="0.25">
      <c r="A305" s="36" t="s">
        <v>8</v>
      </c>
      <c r="B305" s="36" t="s">
        <v>610</v>
      </c>
      <c r="C305" s="36" t="s">
        <v>234</v>
      </c>
      <c r="D305" s="36" t="s">
        <v>676</v>
      </c>
      <c r="E305" s="36" t="s">
        <v>827</v>
      </c>
      <c r="F305" s="36" t="s">
        <v>885</v>
      </c>
      <c r="G305" s="36" t="s">
        <v>1558</v>
      </c>
      <c r="H305" s="36" t="s">
        <v>9</v>
      </c>
      <c r="I305" s="38">
        <v>235</v>
      </c>
      <c r="J305" s="38">
        <f>I305*(1-IFERROR(VLOOKUP(H305,Rabat!$D$10:$E$32,2,FALSE),0))</f>
        <v>235</v>
      </c>
      <c r="K305" s="38">
        <v>1.5</v>
      </c>
      <c r="L305" s="36" t="s">
        <v>1989</v>
      </c>
      <c r="M305" s="36" t="s">
        <v>2893</v>
      </c>
      <c r="N305" s="36"/>
      <c r="O305" s="36" t="s">
        <v>1991</v>
      </c>
      <c r="P305" s="36" t="s">
        <v>70</v>
      </c>
      <c r="Q305" s="36">
        <v>12</v>
      </c>
      <c r="R305" s="36">
        <v>240</v>
      </c>
      <c r="S305" s="36" t="s">
        <v>71</v>
      </c>
      <c r="T305" s="36" t="s">
        <v>2894</v>
      </c>
      <c r="U305" s="37" t="str">
        <f t="shared" si="4"/>
        <v>https://sklep.kobi.pl/produkt/solar-led-ncs-10w-6500k-led2b</v>
      </c>
      <c r="V305" s="36">
        <v>1.1499999999999999</v>
      </c>
      <c r="W305" s="36">
        <v>1.175</v>
      </c>
      <c r="X305" s="36">
        <v>170</v>
      </c>
      <c r="Y305" s="36">
        <v>200</v>
      </c>
      <c r="Z305" s="36">
        <v>100</v>
      </c>
      <c r="AA305" s="36" t="s">
        <v>64</v>
      </c>
      <c r="AB305" s="36"/>
    </row>
    <row r="306" spans="1:28" s="28" customFormat="1" ht="15" x14ac:dyDescent="0.25">
      <c r="A306" s="36" t="s">
        <v>8</v>
      </c>
      <c r="B306" s="36" t="s">
        <v>610</v>
      </c>
      <c r="C306" s="36" t="s">
        <v>234</v>
      </c>
      <c r="D306" s="36" t="s">
        <v>676</v>
      </c>
      <c r="E306" s="36" t="s">
        <v>827</v>
      </c>
      <c r="F306" s="36" t="s">
        <v>886</v>
      </c>
      <c r="G306" s="36" t="s">
        <v>1559</v>
      </c>
      <c r="H306" s="36" t="s">
        <v>9</v>
      </c>
      <c r="I306" s="38">
        <v>299</v>
      </c>
      <c r="J306" s="38">
        <f>I306*(1-IFERROR(VLOOKUP(H306,Rabat!$D$10:$E$32,2,FALSE),0))</f>
        <v>299</v>
      </c>
      <c r="K306" s="38">
        <v>1.67</v>
      </c>
      <c r="L306" s="36" t="s">
        <v>1989</v>
      </c>
      <c r="M306" s="36" t="s">
        <v>2895</v>
      </c>
      <c r="N306" s="36"/>
      <c r="O306" s="36" t="s">
        <v>1991</v>
      </c>
      <c r="P306" s="36" t="s">
        <v>70</v>
      </c>
      <c r="Q306" s="36">
        <v>10</v>
      </c>
      <c r="R306" s="36">
        <v>240</v>
      </c>
      <c r="S306" s="36" t="s">
        <v>71</v>
      </c>
      <c r="T306" s="36" t="s">
        <v>2896</v>
      </c>
      <c r="U306" s="37" t="str">
        <f t="shared" si="4"/>
        <v>https://sklep.kobi.pl/produkt/solar-led-ncs-20w-6500k-led2b</v>
      </c>
      <c r="V306" s="36">
        <v>1.28</v>
      </c>
      <c r="W306" s="36">
        <v>1.534</v>
      </c>
      <c r="X306" s="36">
        <v>200</v>
      </c>
      <c r="Y306" s="36">
        <v>270</v>
      </c>
      <c r="Z306" s="36">
        <v>100</v>
      </c>
      <c r="AA306" s="36" t="s">
        <v>64</v>
      </c>
      <c r="AB306" s="36"/>
    </row>
    <row r="307" spans="1:28" s="28" customFormat="1" ht="15" x14ac:dyDescent="0.25">
      <c r="A307" s="36" t="s">
        <v>8</v>
      </c>
      <c r="B307" s="36" t="s">
        <v>610</v>
      </c>
      <c r="C307" s="36" t="s">
        <v>234</v>
      </c>
      <c r="D307" s="36" t="s">
        <v>676</v>
      </c>
      <c r="E307" s="36" t="s">
        <v>827</v>
      </c>
      <c r="F307" s="36" t="s">
        <v>887</v>
      </c>
      <c r="G307" s="36" t="s">
        <v>1560</v>
      </c>
      <c r="H307" s="36" t="s">
        <v>9</v>
      </c>
      <c r="I307" s="38">
        <v>369</v>
      </c>
      <c r="J307" s="38">
        <f>I307*(1-IFERROR(VLOOKUP(H307,Rabat!$D$10:$E$32,2,FALSE),0))</f>
        <v>369</v>
      </c>
      <c r="K307" s="38">
        <v>2.68</v>
      </c>
      <c r="L307" s="36" t="s">
        <v>1989</v>
      </c>
      <c r="M307" s="36" t="s">
        <v>2897</v>
      </c>
      <c r="N307" s="36"/>
      <c r="O307" s="36" t="s">
        <v>1991</v>
      </c>
      <c r="P307" s="36" t="s">
        <v>70</v>
      </c>
      <c r="Q307" s="36">
        <v>8</v>
      </c>
      <c r="R307" s="36">
        <v>88</v>
      </c>
      <c r="S307" s="36" t="s">
        <v>71</v>
      </c>
      <c r="T307" s="36" t="s">
        <v>2898</v>
      </c>
      <c r="U307" s="37" t="str">
        <f t="shared" si="4"/>
        <v>https://sklep.kobi.pl/produkt/solar-led-ncs-30w-6500k-led2b</v>
      </c>
      <c r="V307" s="36">
        <v>2.06</v>
      </c>
      <c r="W307" s="36">
        <v>2.1059999999999999</v>
      </c>
      <c r="X307" s="36">
        <v>300</v>
      </c>
      <c r="Y307" s="36">
        <v>295</v>
      </c>
      <c r="Z307" s="36">
        <v>100</v>
      </c>
      <c r="AA307" s="36" t="s">
        <v>64</v>
      </c>
      <c r="AB307" s="36"/>
    </row>
    <row r="308" spans="1:28" s="28" customFormat="1" ht="15" x14ac:dyDescent="0.25">
      <c r="A308" s="36" t="s">
        <v>8</v>
      </c>
      <c r="B308" s="36" t="s">
        <v>610</v>
      </c>
      <c r="C308" s="36" t="s">
        <v>234</v>
      </c>
      <c r="D308" s="36" t="s">
        <v>63</v>
      </c>
      <c r="E308" s="36" t="s">
        <v>64</v>
      </c>
      <c r="F308" s="36" t="s">
        <v>649</v>
      </c>
      <c r="G308" s="36" t="s">
        <v>1342</v>
      </c>
      <c r="H308" s="36" t="s">
        <v>9</v>
      </c>
      <c r="I308" s="38">
        <v>386.56</v>
      </c>
      <c r="J308" s="38">
        <f>I308*(1-IFERROR(VLOOKUP(H308,Rabat!$D$10:$E$32,2,FALSE),0))</f>
        <v>386.56</v>
      </c>
      <c r="K308" s="38">
        <v>3.2</v>
      </c>
      <c r="L308" s="36" t="s">
        <v>1989</v>
      </c>
      <c r="M308" s="36" t="s">
        <v>2458</v>
      </c>
      <c r="N308" s="36"/>
      <c r="O308" s="36" t="s">
        <v>1991</v>
      </c>
      <c r="P308" s="36" t="s">
        <v>70</v>
      </c>
      <c r="Q308" s="36">
        <v>5</v>
      </c>
      <c r="R308" s="36">
        <v>144</v>
      </c>
      <c r="S308" s="36" t="s">
        <v>71</v>
      </c>
      <c r="T308" s="36" t="s">
        <v>2459</v>
      </c>
      <c r="U308" s="37" t="str">
        <f t="shared" si="4"/>
        <v>https://sklep.kobi.pl/produkt/solar-led-street-15w-4000k</v>
      </c>
      <c r="V308" s="36">
        <v>2.46</v>
      </c>
      <c r="W308" s="36">
        <v>2.4740000000000002</v>
      </c>
      <c r="X308" s="36">
        <v>230</v>
      </c>
      <c r="Y308" s="36">
        <v>210</v>
      </c>
      <c r="Z308" s="36">
        <v>10</v>
      </c>
      <c r="AA308" s="36" t="s">
        <v>64</v>
      </c>
      <c r="AB308" s="36"/>
    </row>
    <row r="309" spans="1:28" s="28" customFormat="1" ht="15" x14ac:dyDescent="0.25">
      <c r="A309" s="36" t="s">
        <v>8</v>
      </c>
      <c r="B309" s="36" t="s">
        <v>610</v>
      </c>
      <c r="C309" s="36" t="s">
        <v>234</v>
      </c>
      <c r="D309" s="36" t="s">
        <v>63</v>
      </c>
      <c r="E309" s="36" t="s">
        <v>827</v>
      </c>
      <c r="F309" s="36" t="s">
        <v>3071</v>
      </c>
      <c r="G309" s="36" t="s">
        <v>3079</v>
      </c>
      <c r="H309" s="36" t="s">
        <v>9</v>
      </c>
      <c r="I309" s="38">
        <v>1007.59</v>
      </c>
      <c r="J309" s="38">
        <f>I309*(1-IFERROR(VLOOKUP(H309,Rabat!$D$10:$E$32,2,FALSE),0))</f>
        <v>1007.59</v>
      </c>
      <c r="K309" s="38">
        <v>6.82</v>
      </c>
      <c r="L309" s="36" t="s">
        <v>1989</v>
      </c>
      <c r="M309" s="36" t="s">
        <v>3090</v>
      </c>
      <c r="N309" s="36"/>
      <c r="O309" s="36" t="s">
        <v>1991</v>
      </c>
      <c r="P309" s="36" t="s">
        <v>70</v>
      </c>
      <c r="Q309" s="36">
        <v>4</v>
      </c>
      <c r="R309" s="36">
        <v>0</v>
      </c>
      <c r="S309" s="36" t="s">
        <v>1665</v>
      </c>
      <c r="T309" s="36" t="s">
        <v>3091</v>
      </c>
      <c r="U309" s="37" t="str">
        <f t="shared" si="4"/>
        <v>https://sklep.kobi.pl/produkt/solar-led-street-40w-4000k</v>
      </c>
      <c r="V309" s="36">
        <v>5.24</v>
      </c>
      <c r="W309" s="36"/>
      <c r="X309" s="36"/>
      <c r="Y309" s="36"/>
      <c r="Z309" s="36"/>
      <c r="AA309" s="36" t="s">
        <v>64</v>
      </c>
      <c r="AB309" s="36"/>
    </row>
    <row r="310" spans="1:28" s="28" customFormat="1" ht="15" x14ac:dyDescent="0.25">
      <c r="A310" s="36" t="s">
        <v>8</v>
      </c>
      <c r="B310" s="36" t="s">
        <v>591</v>
      </c>
      <c r="C310" s="36" t="s">
        <v>234</v>
      </c>
      <c r="D310" s="36" t="s">
        <v>676</v>
      </c>
      <c r="E310" s="36" t="s">
        <v>64</v>
      </c>
      <c r="F310" s="36" t="s">
        <v>737</v>
      </c>
      <c r="G310" s="36" t="s">
        <v>1423</v>
      </c>
      <c r="H310" s="36" t="s">
        <v>9</v>
      </c>
      <c r="I310" s="38">
        <v>56.37</v>
      </c>
      <c r="J310" s="38">
        <f>I310*(1-IFERROR(VLOOKUP(H310,Rabat!$D$10:$E$32,2,FALSE),0))</f>
        <v>56.37</v>
      </c>
      <c r="K310" s="38">
        <v>0.28999999999999998</v>
      </c>
      <c r="L310" s="36" t="s">
        <v>1728</v>
      </c>
      <c r="M310" s="36" t="s">
        <v>2621</v>
      </c>
      <c r="N310" s="36"/>
      <c r="O310" s="36" t="s">
        <v>1691</v>
      </c>
      <c r="P310" s="36" t="s">
        <v>70</v>
      </c>
      <c r="Q310" s="36">
        <v>60</v>
      </c>
      <c r="R310" s="36">
        <v>960</v>
      </c>
      <c r="S310" s="36" t="s">
        <v>71</v>
      </c>
      <c r="T310" s="36" t="s">
        <v>2622</v>
      </c>
      <c r="U310" s="37" t="str">
        <f t="shared" si="4"/>
        <v>https://sklep.kobi.pl/produkt/oprawa-led-mhc-10w-biala-3000k-led2b</v>
      </c>
      <c r="V310" s="36">
        <v>0.22</v>
      </c>
      <c r="W310" s="36">
        <v>0.28399999999999997</v>
      </c>
      <c r="X310" s="36">
        <v>160</v>
      </c>
      <c r="Y310" s="36">
        <v>120</v>
      </c>
      <c r="Z310" s="36">
        <v>40</v>
      </c>
      <c r="AA310" s="36" t="s">
        <v>64</v>
      </c>
      <c r="AB310" s="36"/>
    </row>
    <row r="311" spans="1:28" s="28" customFormat="1" ht="15" x14ac:dyDescent="0.25">
      <c r="A311" s="36" t="s">
        <v>8</v>
      </c>
      <c r="B311" s="36" t="s">
        <v>591</v>
      </c>
      <c r="C311" s="36" t="s">
        <v>234</v>
      </c>
      <c r="D311" s="36" t="s">
        <v>676</v>
      </c>
      <c r="E311" s="36" t="s">
        <v>64</v>
      </c>
      <c r="F311" s="36" t="s">
        <v>738</v>
      </c>
      <c r="G311" s="36" t="s">
        <v>1424</v>
      </c>
      <c r="H311" s="36" t="s">
        <v>9</v>
      </c>
      <c r="I311" s="38">
        <v>56.37</v>
      </c>
      <c r="J311" s="38">
        <f>I311*(1-IFERROR(VLOOKUP(H311,Rabat!$D$10:$E$32,2,FALSE),0))</f>
        <v>56.37</v>
      </c>
      <c r="K311" s="38">
        <v>0.28999999999999998</v>
      </c>
      <c r="L311" s="36" t="s">
        <v>1728</v>
      </c>
      <c r="M311" s="36" t="s">
        <v>2623</v>
      </c>
      <c r="N311" s="36"/>
      <c r="O311" s="36" t="s">
        <v>1691</v>
      </c>
      <c r="P311" s="36" t="s">
        <v>70</v>
      </c>
      <c r="Q311" s="36">
        <v>60</v>
      </c>
      <c r="R311" s="36">
        <v>960</v>
      </c>
      <c r="S311" s="36" t="s">
        <v>71</v>
      </c>
      <c r="T311" s="36" t="s">
        <v>2624</v>
      </c>
      <c r="U311" s="37" t="str">
        <f t="shared" si="4"/>
        <v>https://sklep.kobi.pl/produkt/oprawa-led-mhc-10w-biala-6000k-led2b</v>
      </c>
      <c r="V311" s="36">
        <v>0.22</v>
      </c>
      <c r="W311" s="36">
        <v>0.28399999999999997</v>
      </c>
      <c r="X311" s="36">
        <v>115</v>
      </c>
      <c r="Y311" s="36">
        <v>160</v>
      </c>
      <c r="Z311" s="36">
        <v>45</v>
      </c>
      <c r="AA311" s="36" t="s">
        <v>64</v>
      </c>
      <c r="AB311" s="36"/>
    </row>
    <row r="312" spans="1:28" s="28" customFormat="1" ht="15" x14ac:dyDescent="0.25">
      <c r="A312" s="36" t="s">
        <v>8</v>
      </c>
      <c r="B312" s="36" t="s">
        <v>591</v>
      </c>
      <c r="C312" s="36" t="s">
        <v>234</v>
      </c>
      <c r="D312" s="36" t="s">
        <v>676</v>
      </c>
      <c r="E312" s="36" t="s">
        <v>64</v>
      </c>
      <c r="F312" s="36" t="s">
        <v>729</v>
      </c>
      <c r="G312" s="36" t="s">
        <v>1415</v>
      </c>
      <c r="H312" s="36" t="s">
        <v>9</v>
      </c>
      <c r="I312" s="38">
        <v>56.37</v>
      </c>
      <c r="J312" s="38">
        <f>I312*(1-IFERROR(VLOOKUP(H312,Rabat!$D$10:$E$32,2,FALSE),0))</f>
        <v>56.37</v>
      </c>
      <c r="K312" s="38">
        <v>0.28999999999999998</v>
      </c>
      <c r="L312" s="36" t="s">
        <v>1728</v>
      </c>
      <c r="M312" s="36" t="s">
        <v>2605</v>
      </c>
      <c r="N312" s="36"/>
      <c r="O312" s="36" t="s">
        <v>1691</v>
      </c>
      <c r="P312" s="36" t="s">
        <v>70</v>
      </c>
      <c r="Q312" s="36">
        <v>60</v>
      </c>
      <c r="R312" s="36">
        <v>960</v>
      </c>
      <c r="S312" s="36" t="s">
        <v>71</v>
      </c>
      <c r="T312" s="36" t="s">
        <v>2606</v>
      </c>
      <c r="U312" s="37" t="str">
        <f t="shared" si="4"/>
        <v>https://sklep.kobi.pl/produkt/oprawa-led-mhc-10w-czarna-3000k-led2b</v>
      </c>
      <c r="V312" s="36">
        <v>0.22</v>
      </c>
      <c r="W312" s="36">
        <v>0.28399999999999997</v>
      </c>
      <c r="X312" s="36">
        <v>115</v>
      </c>
      <c r="Y312" s="36">
        <v>160</v>
      </c>
      <c r="Z312" s="36">
        <v>45</v>
      </c>
      <c r="AA312" s="36" t="s">
        <v>64</v>
      </c>
      <c r="AB312" s="36"/>
    </row>
    <row r="313" spans="1:28" s="28" customFormat="1" ht="15" x14ac:dyDescent="0.25">
      <c r="A313" s="36" t="s">
        <v>8</v>
      </c>
      <c r="B313" s="36" t="s">
        <v>591</v>
      </c>
      <c r="C313" s="36" t="s">
        <v>234</v>
      </c>
      <c r="D313" s="36" t="s">
        <v>676</v>
      </c>
      <c r="E313" s="36" t="s">
        <v>64</v>
      </c>
      <c r="F313" s="36" t="s">
        <v>815</v>
      </c>
      <c r="G313" s="36" t="s">
        <v>1494</v>
      </c>
      <c r="H313" s="36" t="s">
        <v>9</v>
      </c>
      <c r="I313" s="38">
        <v>56.37</v>
      </c>
      <c r="J313" s="38">
        <f>I313*(1-IFERROR(VLOOKUP(H313,Rabat!$D$10:$E$32,2,FALSE),0))</f>
        <v>56.37</v>
      </c>
      <c r="K313" s="38">
        <v>0.28999999999999998</v>
      </c>
      <c r="L313" s="36" t="s">
        <v>1728</v>
      </c>
      <c r="M313" s="36" t="s">
        <v>2764</v>
      </c>
      <c r="N313" s="36"/>
      <c r="O313" s="36" t="s">
        <v>1691</v>
      </c>
      <c r="P313" s="36" t="s">
        <v>70</v>
      </c>
      <c r="Q313" s="36">
        <v>60</v>
      </c>
      <c r="R313" s="36">
        <v>960</v>
      </c>
      <c r="S313" s="36" t="s">
        <v>71</v>
      </c>
      <c r="T313" s="36" t="s">
        <v>2765</v>
      </c>
      <c r="U313" s="37" t="str">
        <f t="shared" si="4"/>
        <v>https://sklep.kobi.pl/produkt/oprawa-led-mhc-10w-czarna-4000k-led2b</v>
      </c>
      <c r="V313" s="36">
        <v>0.22</v>
      </c>
      <c r="W313" s="36">
        <v>0.28399999999999997</v>
      </c>
      <c r="X313" s="36">
        <v>115</v>
      </c>
      <c r="Y313" s="36">
        <v>160</v>
      </c>
      <c r="Z313" s="36">
        <v>45</v>
      </c>
      <c r="AA313" s="36" t="s">
        <v>64</v>
      </c>
      <c r="AB313" s="36"/>
    </row>
    <row r="314" spans="1:28" s="28" customFormat="1" ht="15" x14ac:dyDescent="0.25">
      <c r="A314" s="36" t="s">
        <v>8</v>
      </c>
      <c r="B314" s="36" t="s">
        <v>591</v>
      </c>
      <c r="C314" s="36" t="s">
        <v>234</v>
      </c>
      <c r="D314" s="36" t="s">
        <v>676</v>
      </c>
      <c r="E314" s="36" t="s">
        <v>64</v>
      </c>
      <c r="F314" s="36" t="s">
        <v>730</v>
      </c>
      <c r="G314" s="36" t="s">
        <v>1416</v>
      </c>
      <c r="H314" s="36" t="s">
        <v>9</v>
      </c>
      <c r="I314" s="38">
        <v>56.37</v>
      </c>
      <c r="J314" s="38">
        <f>I314*(1-IFERROR(VLOOKUP(H314,Rabat!$D$10:$E$32,2,FALSE),0))</f>
        <v>56.37</v>
      </c>
      <c r="K314" s="38">
        <v>0.28999999999999998</v>
      </c>
      <c r="L314" s="36" t="s">
        <v>1728</v>
      </c>
      <c r="M314" s="36" t="s">
        <v>2607</v>
      </c>
      <c r="N314" s="36"/>
      <c r="O314" s="36" t="s">
        <v>1691</v>
      </c>
      <c r="P314" s="36" t="s">
        <v>70</v>
      </c>
      <c r="Q314" s="36">
        <v>60</v>
      </c>
      <c r="R314" s="36">
        <v>960</v>
      </c>
      <c r="S314" s="36" t="s">
        <v>71</v>
      </c>
      <c r="T314" s="36" t="s">
        <v>2608</v>
      </c>
      <c r="U314" s="37" t="str">
        <f t="shared" si="4"/>
        <v>https://sklep.kobi.pl/produkt/oprawa-led-mhc-10w-czarna-6000k-led2b</v>
      </c>
      <c r="V314" s="36">
        <v>0.22</v>
      </c>
      <c r="W314" s="36">
        <v>0.28399999999999997</v>
      </c>
      <c r="X314" s="36">
        <v>115</v>
      </c>
      <c r="Y314" s="36">
        <v>160</v>
      </c>
      <c r="Z314" s="36">
        <v>45</v>
      </c>
      <c r="AA314" s="36" t="s">
        <v>64</v>
      </c>
      <c r="AB314" s="36"/>
    </row>
    <row r="315" spans="1:28" s="28" customFormat="1" ht="15" x14ac:dyDescent="0.25">
      <c r="A315" s="36" t="s">
        <v>8</v>
      </c>
      <c r="B315" s="36" t="s">
        <v>591</v>
      </c>
      <c r="C315" s="36" t="s">
        <v>234</v>
      </c>
      <c r="D315" s="36" t="s">
        <v>676</v>
      </c>
      <c r="E315" s="36" t="s">
        <v>64</v>
      </c>
      <c r="F315" s="36" t="s">
        <v>739</v>
      </c>
      <c r="G315" s="36" t="s">
        <v>1425</v>
      </c>
      <c r="H315" s="36" t="s">
        <v>9</v>
      </c>
      <c r="I315" s="38">
        <v>72.680000000000007</v>
      </c>
      <c r="J315" s="38">
        <f>I315*(1-IFERROR(VLOOKUP(H315,Rabat!$D$10:$E$32,2,FALSE),0))</f>
        <v>72.680000000000007</v>
      </c>
      <c r="K315" s="38">
        <v>0.43</v>
      </c>
      <c r="L315" s="36" t="s">
        <v>1728</v>
      </c>
      <c r="M315" s="36" t="s">
        <v>2625</v>
      </c>
      <c r="N315" s="36"/>
      <c r="O315" s="36" t="s">
        <v>1691</v>
      </c>
      <c r="P315" s="36" t="s">
        <v>70</v>
      </c>
      <c r="Q315" s="36">
        <v>40</v>
      </c>
      <c r="R315" s="36">
        <v>800</v>
      </c>
      <c r="S315" s="36" t="s">
        <v>71</v>
      </c>
      <c r="T315" s="36" t="s">
        <v>2626</v>
      </c>
      <c r="U315" s="37" t="str">
        <f t="shared" si="4"/>
        <v>https://sklep.kobi.pl/produkt/oprawa-led-mhc-20w-biala-3000k-led2b</v>
      </c>
      <c r="V315" s="36">
        <v>0.33</v>
      </c>
      <c r="W315" s="36">
        <v>0.39100000000000001</v>
      </c>
      <c r="X315" s="36">
        <v>180</v>
      </c>
      <c r="Y315" s="36">
        <v>150</v>
      </c>
      <c r="Z315" s="36">
        <v>40</v>
      </c>
      <c r="AA315" s="36" t="s">
        <v>64</v>
      </c>
      <c r="AB315" s="36"/>
    </row>
    <row r="316" spans="1:28" s="28" customFormat="1" ht="15" x14ac:dyDescent="0.25">
      <c r="A316" s="36" t="s">
        <v>8</v>
      </c>
      <c r="B316" s="36" t="s">
        <v>591</v>
      </c>
      <c r="C316" s="36" t="s">
        <v>234</v>
      </c>
      <c r="D316" s="36" t="s">
        <v>676</v>
      </c>
      <c r="E316" s="36" t="s">
        <v>64</v>
      </c>
      <c r="F316" s="36" t="s">
        <v>740</v>
      </c>
      <c r="G316" s="36" t="s">
        <v>1426</v>
      </c>
      <c r="H316" s="36" t="s">
        <v>9</v>
      </c>
      <c r="I316" s="38">
        <v>72.680000000000007</v>
      </c>
      <c r="J316" s="38">
        <f>I316*(1-IFERROR(VLOOKUP(H316,Rabat!$D$10:$E$32,2,FALSE),0))</f>
        <v>72.680000000000007</v>
      </c>
      <c r="K316" s="38">
        <v>0.43</v>
      </c>
      <c r="L316" s="36" t="s">
        <v>1728</v>
      </c>
      <c r="M316" s="36" t="s">
        <v>2627</v>
      </c>
      <c r="N316" s="36"/>
      <c r="O316" s="36" t="s">
        <v>1691</v>
      </c>
      <c r="P316" s="36" t="s">
        <v>70</v>
      </c>
      <c r="Q316" s="36">
        <v>40</v>
      </c>
      <c r="R316" s="36">
        <v>800</v>
      </c>
      <c r="S316" s="36" t="s">
        <v>71</v>
      </c>
      <c r="T316" s="36" t="s">
        <v>2628</v>
      </c>
      <c r="U316" s="37" t="str">
        <f t="shared" si="4"/>
        <v>https://sklep.kobi.pl/produkt/oprawa-led-mhc-20w-biala-6000k-led2b</v>
      </c>
      <c r="V316" s="36">
        <v>0.33</v>
      </c>
      <c r="W316" s="36">
        <v>0.39100000000000001</v>
      </c>
      <c r="X316" s="36">
        <v>150</v>
      </c>
      <c r="Y316" s="36">
        <v>180</v>
      </c>
      <c r="Z316" s="36">
        <v>45</v>
      </c>
      <c r="AA316" s="36" t="s">
        <v>64</v>
      </c>
      <c r="AB316" s="36"/>
    </row>
    <row r="317" spans="1:28" s="28" customFormat="1" ht="15" x14ac:dyDescent="0.25">
      <c r="A317" s="36" t="s">
        <v>8</v>
      </c>
      <c r="B317" s="36" t="s">
        <v>591</v>
      </c>
      <c r="C317" s="36" t="s">
        <v>234</v>
      </c>
      <c r="D317" s="36" t="s">
        <v>676</v>
      </c>
      <c r="E317" s="36" t="s">
        <v>64</v>
      </c>
      <c r="F317" s="36" t="s">
        <v>731</v>
      </c>
      <c r="G317" s="36" t="s">
        <v>1417</v>
      </c>
      <c r="H317" s="36" t="s">
        <v>9</v>
      </c>
      <c r="I317" s="38">
        <v>72.680000000000007</v>
      </c>
      <c r="J317" s="38">
        <f>I317*(1-IFERROR(VLOOKUP(H317,Rabat!$D$10:$E$32,2,FALSE),0))</f>
        <v>72.680000000000007</v>
      </c>
      <c r="K317" s="38">
        <v>0.43</v>
      </c>
      <c r="L317" s="36" t="s">
        <v>1728</v>
      </c>
      <c r="M317" s="36" t="s">
        <v>2609</v>
      </c>
      <c r="N317" s="36"/>
      <c r="O317" s="36" t="s">
        <v>1691</v>
      </c>
      <c r="P317" s="36" t="s">
        <v>70</v>
      </c>
      <c r="Q317" s="36">
        <v>40</v>
      </c>
      <c r="R317" s="36">
        <v>800</v>
      </c>
      <c r="S317" s="36" t="s">
        <v>71</v>
      </c>
      <c r="T317" s="36" t="s">
        <v>2610</v>
      </c>
      <c r="U317" s="37" t="str">
        <f t="shared" si="4"/>
        <v>https://sklep.kobi.pl/produkt/oprawa-led-mhc-20w-czarna-3000k-led2b</v>
      </c>
      <c r="V317" s="36">
        <v>0.33</v>
      </c>
      <c r="W317" s="36">
        <v>0.39100000000000001</v>
      </c>
      <c r="X317" s="36">
        <v>150</v>
      </c>
      <c r="Y317" s="36">
        <v>180</v>
      </c>
      <c r="Z317" s="36">
        <v>45</v>
      </c>
      <c r="AA317" s="36" t="s">
        <v>64</v>
      </c>
      <c r="AB317" s="36"/>
    </row>
    <row r="318" spans="1:28" s="28" customFormat="1" ht="15" x14ac:dyDescent="0.25">
      <c r="A318" s="36" t="s">
        <v>8</v>
      </c>
      <c r="B318" s="36" t="s">
        <v>591</v>
      </c>
      <c r="C318" s="36" t="s">
        <v>234</v>
      </c>
      <c r="D318" s="36" t="s">
        <v>676</v>
      </c>
      <c r="E318" s="36" t="s">
        <v>64</v>
      </c>
      <c r="F318" s="36" t="s">
        <v>816</v>
      </c>
      <c r="G318" s="36" t="s">
        <v>1495</v>
      </c>
      <c r="H318" s="36" t="s">
        <v>9</v>
      </c>
      <c r="I318" s="38">
        <v>72.680000000000007</v>
      </c>
      <c r="J318" s="38">
        <f>I318*(1-IFERROR(VLOOKUP(H318,Rabat!$D$10:$E$32,2,FALSE),0))</f>
        <v>72.680000000000007</v>
      </c>
      <c r="K318" s="38">
        <v>0.43</v>
      </c>
      <c r="L318" s="36" t="s">
        <v>1728</v>
      </c>
      <c r="M318" s="36" t="s">
        <v>2766</v>
      </c>
      <c r="N318" s="36"/>
      <c r="O318" s="36" t="s">
        <v>1691</v>
      </c>
      <c r="P318" s="36" t="s">
        <v>70</v>
      </c>
      <c r="Q318" s="36">
        <v>40</v>
      </c>
      <c r="R318" s="36">
        <v>800</v>
      </c>
      <c r="S318" s="36" t="s">
        <v>71</v>
      </c>
      <c r="T318" s="36" t="s">
        <v>2767</v>
      </c>
      <c r="U318" s="37" t="str">
        <f t="shared" si="4"/>
        <v>https://sklep.kobi.pl/produkt/oprawa-led-mhc-20w-czarna-4000k-led2b</v>
      </c>
      <c r="V318" s="36">
        <v>0.33</v>
      </c>
      <c r="W318" s="36">
        <v>0.39100000000000001</v>
      </c>
      <c r="X318" s="36">
        <v>150</v>
      </c>
      <c r="Y318" s="36">
        <v>180</v>
      </c>
      <c r="Z318" s="36">
        <v>45</v>
      </c>
      <c r="AA318" s="36" t="s">
        <v>64</v>
      </c>
      <c r="AB318" s="36"/>
    </row>
    <row r="319" spans="1:28" s="28" customFormat="1" ht="15" x14ac:dyDescent="0.25">
      <c r="A319" s="36" t="s">
        <v>8</v>
      </c>
      <c r="B319" s="36" t="s">
        <v>591</v>
      </c>
      <c r="C319" s="36" t="s">
        <v>234</v>
      </c>
      <c r="D319" s="36" t="s">
        <v>676</v>
      </c>
      <c r="E319" s="36" t="s">
        <v>64</v>
      </c>
      <c r="F319" s="36" t="s">
        <v>732</v>
      </c>
      <c r="G319" s="36" t="s">
        <v>1418</v>
      </c>
      <c r="H319" s="36" t="s">
        <v>9</v>
      </c>
      <c r="I319" s="38">
        <v>72.680000000000007</v>
      </c>
      <c r="J319" s="38">
        <f>I319*(1-IFERROR(VLOOKUP(H319,Rabat!$D$10:$E$32,2,FALSE),0))</f>
        <v>72.680000000000007</v>
      </c>
      <c r="K319" s="38">
        <v>0.43</v>
      </c>
      <c r="L319" s="36" t="s">
        <v>1728</v>
      </c>
      <c r="M319" s="36" t="s">
        <v>2611</v>
      </c>
      <c r="N319" s="36"/>
      <c r="O319" s="36" t="s">
        <v>1691</v>
      </c>
      <c r="P319" s="36" t="s">
        <v>70</v>
      </c>
      <c r="Q319" s="36">
        <v>40</v>
      </c>
      <c r="R319" s="36">
        <v>800</v>
      </c>
      <c r="S319" s="36" t="s">
        <v>71</v>
      </c>
      <c r="T319" s="36" t="s">
        <v>2612</v>
      </c>
      <c r="U319" s="37" t="str">
        <f t="shared" si="4"/>
        <v>https://sklep.kobi.pl/produkt/oprawa-led-mhc-20w-czarna-6000k-led2b</v>
      </c>
      <c r="V319" s="36">
        <v>0.33</v>
      </c>
      <c r="W319" s="36">
        <v>0.39100000000000001</v>
      </c>
      <c r="X319" s="36">
        <v>150</v>
      </c>
      <c r="Y319" s="36">
        <v>180</v>
      </c>
      <c r="Z319" s="36">
        <v>45</v>
      </c>
      <c r="AA319" s="36" t="s">
        <v>64</v>
      </c>
      <c r="AB319" s="36"/>
    </row>
    <row r="320" spans="1:28" s="28" customFormat="1" ht="15" x14ac:dyDescent="0.25">
      <c r="A320" s="36" t="s">
        <v>8</v>
      </c>
      <c r="B320" s="36" t="s">
        <v>591</v>
      </c>
      <c r="C320" s="36" t="s">
        <v>234</v>
      </c>
      <c r="D320" s="36" t="s">
        <v>676</v>
      </c>
      <c r="E320" s="36" t="s">
        <v>64</v>
      </c>
      <c r="F320" s="36" t="s">
        <v>741</v>
      </c>
      <c r="G320" s="36" t="s">
        <v>1427</v>
      </c>
      <c r="H320" s="36" t="s">
        <v>9</v>
      </c>
      <c r="I320" s="38">
        <v>100.78</v>
      </c>
      <c r="J320" s="38">
        <f>I320*(1-IFERROR(VLOOKUP(H320,Rabat!$D$10:$E$32,2,FALSE),0))</f>
        <v>100.78</v>
      </c>
      <c r="K320" s="38">
        <v>0.65</v>
      </c>
      <c r="L320" s="36" t="s">
        <v>1728</v>
      </c>
      <c r="M320" s="36" t="s">
        <v>2629</v>
      </c>
      <c r="N320" s="36"/>
      <c r="O320" s="36" t="s">
        <v>1691</v>
      </c>
      <c r="P320" s="36" t="s">
        <v>70</v>
      </c>
      <c r="Q320" s="36">
        <v>20</v>
      </c>
      <c r="R320" s="36">
        <v>400</v>
      </c>
      <c r="S320" s="36" t="s">
        <v>71</v>
      </c>
      <c r="T320" s="36" t="s">
        <v>2630</v>
      </c>
      <c r="U320" s="37" t="str">
        <f t="shared" si="4"/>
        <v>https://sklep.kobi.pl/produkt/oprawa-led-mhc-30w-biala-3000k-led2b</v>
      </c>
      <c r="V320" s="36">
        <v>0.5</v>
      </c>
      <c r="W320" s="36">
        <v>0.58099999999999996</v>
      </c>
      <c r="X320" s="36">
        <v>210</v>
      </c>
      <c r="Y320" s="36">
        <v>30</v>
      </c>
      <c r="Z320" s="36">
        <v>200</v>
      </c>
      <c r="AA320" s="36" t="s">
        <v>64</v>
      </c>
      <c r="AB320" s="36"/>
    </row>
    <row r="321" spans="1:28" s="28" customFormat="1" ht="15" x14ac:dyDescent="0.25">
      <c r="A321" s="36" t="s">
        <v>8</v>
      </c>
      <c r="B321" s="36" t="s">
        <v>591</v>
      </c>
      <c r="C321" s="36" t="s">
        <v>234</v>
      </c>
      <c r="D321" s="36" t="s">
        <v>676</v>
      </c>
      <c r="E321" s="36" t="s">
        <v>64</v>
      </c>
      <c r="F321" s="36" t="s">
        <v>742</v>
      </c>
      <c r="G321" s="36" t="s">
        <v>1428</v>
      </c>
      <c r="H321" s="36" t="s">
        <v>9</v>
      </c>
      <c r="I321" s="38">
        <v>100.78</v>
      </c>
      <c r="J321" s="38">
        <f>I321*(1-IFERROR(VLOOKUP(H321,Rabat!$D$10:$E$32,2,FALSE),0))</f>
        <v>100.78</v>
      </c>
      <c r="K321" s="38">
        <v>0.65</v>
      </c>
      <c r="L321" s="36" t="s">
        <v>1728</v>
      </c>
      <c r="M321" s="36" t="s">
        <v>2631</v>
      </c>
      <c r="N321" s="36"/>
      <c r="O321" s="36" t="s">
        <v>1691</v>
      </c>
      <c r="P321" s="36" t="s">
        <v>70</v>
      </c>
      <c r="Q321" s="36">
        <v>20</v>
      </c>
      <c r="R321" s="36">
        <v>400</v>
      </c>
      <c r="S321" s="36" t="s">
        <v>71</v>
      </c>
      <c r="T321" s="36" t="s">
        <v>2632</v>
      </c>
      <c r="U321" s="37" t="str">
        <f t="shared" si="4"/>
        <v>https://sklep.kobi.pl/produkt/oprawa-led-mhc-30w-biala-6000k-led2b</v>
      </c>
      <c r="V321" s="36">
        <v>0.5</v>
      </c>
      <c r="W321" s="36">
        <v>0.58099999999999996</v>
      </c>
      <c r="X321" s="36">
        <v>190</v>
      </c>
      <c r="Y321" s="36">
        <v>210</v>
      </c>
      <c r="Z321" s="36">
        <v>45</v>
      </c>
      <c r="AA321" s="36" t="s">
        <v>64</v>
      </c>
      <c r="AB321" s="36"/>
    </row>
    <row r="322" spans="1:28" s="28" customFormat="1" ht="15" x14ac:dyDescent="0.25">
      <c r="A322" s="36" t="s">
        <v>8</v>
      </c>
      <c r="B322" s="36" t="s">
        <v>591</v>
      </c>
      <c r="C322" s="36" t="s">
        <v>234</v>
      </c>
      <c r="D322" s="36" t="s">
        <v>676</v>
      </c>
      <c r="E322" s="36" t="s">
        <v>64</v>
      </c>
      <c r="F322" s="36" t="s">
        <v>733</v>
      </c>
      <c r="G322" s="36" t="s">
        <v>1419</v>
      </c>
      <c r="H322" s="36" t="s">
        <v>9</v>
      </c>
      <c r="I322" s="38">
        <v>100.78</v>
      </c>
      <c r="J322" s="38">
        <f>I322*(1-IFERROR(VLOOKUP(H322,Rabat!$D$10:$E$32,2,FALSE),0))</f>
        <v>100.78</v>
      </c>
      <c r="K322" s="38">
        <v>0.65</v>
      </c>
      <c r="L322" s="36" t="s">
        <v>1728</v>
      </c>
      <c r="M322" s="36" t="s">
        <v>2613</v>
      </c>
      <c r="N322" s="36"/>
      <c r="O322" s="36" t="s">
        <v>1691</v>
      </c>
      <c r="P322" s="36" t="s">
        <v>70</v>
      </c>
      <c r="Q322" s="36">
        <v>20</v>
      </c>
      <c r="R322" s="36">
        <v>400</v>
      </c>
      <c r="S322" s="36" t="s">
        <v>71</v>
      </c>
      <c r="T322" s="36" t="s">
        <v>2614</v>
      </c>
      <c r="U322" s="37" t="str">
        <f t="shared" si="4"/>
        <v>https://sklep.kobi.pl/produkt/oprawa-led-mhc-30w-czarna-3000k-led2b</v>
      </c>
      <c r="V322" s="36">
        <v>0.5</v>
      </c>
      <c r="W322" s="36">
        <v>0.58099999999999996</v>
      </c>
      <c r="X322" s="36">
        <v>190</v>
      </c>
      <c r="Y322" s="36">
        <v>210</v>
      </c>
      <c r="Z322" s="36">
        <v>45</v>
      </c>
      <c r="AA322" s="36" t="s">
        <v>64</v>
      </c>
      <c r="AB322" s="36"/>
    </row>
    <row r="323" spans="1:28" s="28" customFormat="1" ht="15" x14ac:dyDescent="0.25">
      <c r="A323" s="36" t="s">
        <v>8</v>
      </c>
      <c r="B323" s="36" t="s">
        <v>591</v>
      </c>
      <c r="C323" s="36" t="s">
        <v>234</v>
      </c>
      <c r="D323" s="36" t="s">
        <v>676</v>
      </c>
      <c r="E323" s="36" t="s">
        <v>64</v>
      </c>
      <c r="F323" s="36" t="s">
        <v>817</v>
      </c>
      <c r="G323" s="36" t="s">
        <v>1496</v>
      </c>
      <c r="H323" s="36" t="s">
        <v>9</v>
      </c>
      <c r="I323" s="38">
        <v>100.78</v>
      </c>
      <c r="J323" s="38">
        <f>I323*(1-IFERROR(VLOOKUP(H323,Rabat!$D$10:$E$32,2,FALSE),0))</f>
        <v>100.78</v>
      </c>
      <c r="K323" s="38">
        <v>0.65</v>
      </c>
      <c r="L323" s="36" t="s">
        <v>1728</v>
      </c>
      <c r="M323" s="36" t="s">
        <v>2768</v>
      </c>
      <c r="N323" s="36"/>
      <c r="O323" s="36" t="s">
        <v>1691</v>
      </c>
      <c r="P323" s="36" t="s">
        <v>70</v>
      </c>
      <c r="Q323" s="36">
        <v>20</v>
      </c>
      <c r="R323" s="36">
        <v>400</v>
      </c>
      <c r="S323" s="36" t="s">
        <v>71</v>
      </c>
      <c r="T323" s="36" t="s">
        <v>2769</v>
      </c>
      <c r="U323" s="37" t="str">
        <f t="shared" si="4"/>
        <v>https://sklep.kobi.pl/produkt/oprawa-led-mhc-30w-czarna-4000k-led2b</v>
      </c>
      <c r="V323" s="36">
        <v>0.5</v>
      </c>
      <c r="W323" s="36">
        <v>0.58099999999999996</v>
      </c>
      <c r="X323" s="36">
        <v>190</v>
      </c>
      <c r="Y323" s="36">
        <v>210</v>
      </c>
      <c r="Z323" s="36">
        <v>45</v>
      </c>
      <c r="AA323" s="36" t="s">
        <v>64</v>
      </c>
      <c r="AB323" s="36"/>
    </row>
    <row r="324" spans="1:28" s="28" customFormat="1" ht="15" x14ac:dyDescent="0.25">
      <c r="A324" s="36" t="s">
        <v>8</v>
      </c>
      <c r="B324" s="36" t="s">
        <v>591</v>
      </c>
      <c r="C324" s="36" t="s">
        <v>234</v>
      </c>
      <c r="D324" s="36" t="s">
        <v>676</v>
      </c>
      <c r="E324" s="36" t="s">
        <v>64</v>
      </c>
      <c r="F324" s="36" t="s">
        <v>734</v>
      </c>
      <c r="G324" s="36" t="s">
        <v>1420</v>
      </c>
      <c r="H324" s="36" t="s">
        <v>9</v>
      </c>
      <c r="I324" s="38">
        <v>100.78</v>
      </c>
      <c r="J324" s="38">
        <f>I324*(1-IFERROR(VLOOKUP(H324,Rabat!$D$10:$E$32,2,FALSE),0))</f>
        <v>100.78</v>
      </c>
      <c r="K324" s="38">
        <v>0.65</v>
      </c>
      <c r="L324" s="36" t="s">
        <v>1728</v>
      </c>
      <c r="M324" s="36" t="s">
        <v>2615</v>
      </c>
      <c r="N324" s="36"/>
      <c r="O324" s="36" t="s">
        <v>1691</v>
      </c>
      <c r="P324" s="36" t="s">
        <v>70</v>
      </c>
      <c r="Q324" s="36">
        <v>20</v>
      </c>
      <c r="R324" s="36">
        <v>400</v>
      </c>
      <c r="S324" s="36" t="s">
        <v>71</v>
      </c>
      <c r="T324" s="36" t="s">
        <v>2616</v>
      </c>
      <c r="U324" s="37" t="str">
        <f t="shared" ref="U324:U387" si="5">HYPERLINK(T324)</f>
        <v>https://sklep.kobi.pl/produkt/oprawa-led-mhc-30w-czarna-6000k-led2b</v>
      </c>
      <c r="V324" s="36">
        <v>0.5</v>
      </c>
      <c r="W324" s="36">
        <v>0.58099999999999996</v>
      </c>
      <c r="X324" s="36">
        <v>190</v>
      </c>
      <c r="Y324" s="36">
        <v>210</v>
      </c>
      <c r="Z324" s="36">
        <v>45</v>
      </c>
      <c r="AA324" s="36" t="s">
        <v>64</v>
      </c>
      <c r="AB324" s="36"/>
    </row>
    <row r="325" spans="1:28" s="28" customFormat="1" ht="15" x14ac:dyDescent="0.25">
      <c r="A325" s="36" t="s">
        <v>8</v>
      </c>
      <c r="B325" s="36" t="s">
        <v>591</v>
      </c>
      <c r="C325" s="36" t="s">
        <v>234</v>
      </c>
      <c r="D325" s="36" t="s">
        <v>676</v>
      </c>
      <c r="E325" s="36" t="s">
        <v>64</v>
      </c>
      <c r="F325" s="36" t="s">
        <v>743</v>
      </c>
      <c r="G325" s="36" t="s">
        <v>1429</v>
      </c>
      <c r="H325" s="36" t="s">
        <v>9</v>
      </c>
      <c r="I325" s="38">
        <v>118.46</v>
      </c>
      <c r="J325" s="38">
        <f>I325*(1-IFERROR(VLOOKUP(H325,Rabat!$D$10:$E$32,2,FALSE),0))</f>
        <v>118.46</v>
      </c>
      <c r="K325" s="38">
        <v>1.01</v>
      </c>
      <c r="L325" s="36" t="s">
        <v>1728</v>
      </c>
      <c r="M325" s="36" t="s">
        <v>2633</v>
      </c>
      <c r="N325" s="36"/>
      <c r="O325" s="36" t="s">
        <v>1691</v>
      </c>
      <c r="P325" s="36" t="s">
        <v>70</v>
      </c>
      <c r="Q325" s="36">
        <v>20</v>
      </c>
      <c r="R325" s="36">
        <v>400</v>
      </c>
      <c r="S325" s="36" t="s">
        <v>71</v>
      </c>
      <c r="T325" s="36" t="s">
        <v>2634</v>
      </c>
      <c r="U325" s="37" t="str">
        <f t="shared" si="5"/>
        <v>https://sklep.kobi.pl/produkt/oprawa-led-mhc-50w-biala-3000k-led2b</v>
      </c>
      <c r="V325" s="36">
        <v>0.64600000000000002</v>
      </c>
      <c r="W325" s="36">
        <v>0.72499999999999998</v>
      </c>
      <c r="X325" s="36">
        <v>230</v>
      </c>
      <c r="Y325" s="36">
        <v>40</v>
      </c>
      <c r="Z325" s="36">
        <v>220</v>
      </c>
      <c r="AA325" s="36" t="s">
        <v>64</v>
      </c>
      <c r="AB325" s="36"/>
    </row>
    <row r="326" spans="1:28" s="28" customFormat="1" ht="15" x14ac:dyDescent="0.25">
      <c r="A326" s="36" t="s">
        <v>8</v>
      </c>
      <c r="B326" s="36" t="s">
        <v>591</v>
      </c>
      <c r="C326" s="36" t="s">
        <v>234</v>
      </c>
      <c r="D326" s="36" t="s">
        <v>676</v>
      </c>
      <c r="E326" s="36" t="s">
        <v>64</v>
      </c>
      <c r="F326" s="36" t="s">
        <v>744</v>
      </c>
      <c r="G326" s="36" t="s">
        <v>1430</v>
      </c>
      <c r="H326" s="36" t="s">
        <v>9</v>
      </c>
      <c r="I326" s="38">
        <v>118.46</v>
      </c>
      <c r="J326" s="38">
        <f>I326*(1-IFERROR(VLOOKUP(H326,Rabat!$D$10:$E$32,2,FALSE),0))</f>
        <v>118.46</v>
      </c>
      <c r="K326" s="38">
        <v>1.01</v>
      </c>
      <c r="L326" s="36" t="s">
        <v>1728</v>
      </c>
      <c r="M326" s="36" t="s">
        <v>2635</v>
      </c>
      <c r="N326" s="36"/>
      <c r="O326" s="36" t="s">
        <v>1691</v>
      </c>
      <c r="P326" s="36" t="s">
        <v>70</v>
      </c>
      <c r="Q326" s="36">
        <v>20</v>
      </c>
      <c r="R326" s="36">
        <v>400</v>
      </c>
      <c r="S326" s="36" t="s">
        <v>71</v>
      </c>
      <c r="T326" s="36" t="s">
        <v>2636</v>
      </c>
      <c r="U326" s="37" t="str">
        <f t="shared" si="5"/>
        <v>https://sklep.kobi.pl/produkt/oprawa-led-mhc-50w-biala-6000k-led2b</v>
      </c>
      <c r="V326" s="36">
        <v>0.64600000000000002</v>
      </c>
      <c r="W326" s="36">
        <v>0.72499999999999998</v>
      </c>
      <c r="X326" s="36">
        <v>220</v>
      </c>
      <c r="Y326" s="36">
        <v>235</v>
      </c>
      <c r="Z326" s="36">
        <v>45</v>
      </c>
      <c r="AA326" s="36" t="s">
        <v>64</v>
      </c>
      <c r="AB326" s="36"/>
    </row>
    <row r="327" spans="1:28" s="28" customFormat="1" ht="15" x14ac:dyDescent="0.25">
      <c r="A327" s="36" t="s">
        <v>8</v>
      </c>
      <c r="B327" s="36" t="s">
        <v>591</v>
      </c>
      <c r="C327" s="36" t="s">
        <v>234</v>
      </c>
      <c r="D327" s="36" t="s">
        <v>676</v>
      </c>
      <c r="E327" s="36" t="s">
        <v>64</v>
      </c>
      <c r="F327" s="36" t="s">
        <v>735</v>
      </c>
      <c r="G327" s="36" t="s">
        <v>1421</v>
      </c>
      <c r="H327" s="36" t="s">
        <v>9</v>
      </c>
      <c r="I327" s="38">
        <v>118.46</v>
      </c>
      <c r="J327" s="38">
        <f>I327*(1-IFERROR(VLOOKUP(H327,Rabat!$D$10:$E$32,2,FALSE),0))</f>
        <v>118.46</v>
      </c>
      <c r="K327" s="38">
        <v>1.01</v>
      </c>
      <c r="L327" s="36" t="s">
        <v>1728</v>
      </c>
      <c r="M327" s="36" t="s">
        <v>2617</v>
      </c>
      <c r="N327" s="36"/>
      <c r="O327" s="36" t="s">
        <v>1691</v>
      </c>
      <c r="P327" s="36" t="s">
        <v>70</v>
      </c>
      <c r="Q327" s="36">
        <v>20</v>
      </c>
      <c r="R327" s="36">
        <v>400</v>
      </c>
      <c r="S327" s="36" t="s">
        <v>71</v>
      </c>
      <c r="T327" s="36" t="s">
        <v>2618</v>
      </c>
      <c r="U327" s="37" t="str">
        <f t="shared" si="5"/>
        <v>https://sklep.kobi.pl/produkt/oprawa-led-mhc-50w-czarna-3000k-led2b</v>
      </c>
      <c r="V327" s="36">
        <v>0.64600000000000002</v>
      </c>
      <c r="W327" s="36">
        <v>0.72499999999999998</v>
      </c>
      <c r="X327" s="36">
        <v>220</v>
      </c>
      <c r="Y327" s="36">
        <v>235</v>
      </c>
      <c r="Z327" s="36">
        <v>45</v>
      </c>
      <c r="AA327" s="36" t="s">
        <v>64</v>
      </c>
      <c r="AB327" s="36"/>
    </row>
    <row r="328" spans="1:28" s="28" customFormat="1" ht="15" x14ac:dyDescent="0.25">
      <c r="A328" s="36" t="s">
        <v>8</v>
      </c>
      <c r="B328" s="36" t="s">
        <v>591</v>
      </c>
      <c r="C328" s="36" t="s">
        <v>234</v>
      </c>
      <c r="D328" s="36" t="s">
        <v>676</v>
      </c>
      <c r="E328" s="36" t="s">
        <v>64</v>
      </c>
      <c r="F328" s="36" t="s">
        <v>818</v>
      </c>
      <c r="G328" s="36" t="s">
        <v>1497</v>
      </c>
      <c r="H328" s="36" t="s">
        <v>9</v>
      </c>
      <c r="I328" s="38">
        <v>118.46</v>
      </c>
      <c r="J328" s="38">
        <f>I328*(1-IFERROR(VLOOKUP(H328,Rabat!$D$10:$E$32,2,FALSE),0))</f>
        <v>118.46</v>
      </c>
      <c r="K328" s="38">
        <v>1.01</v>
      </c>
      <c r="L328" s="36" t="s">
        <v>1728</v>
      </c>
      <c r="M328" s="36" t="s">
        <v>2770</v>
      </c>
      <c r="N328" s="36"/>
      <c r="O328" s="36" t="s">
        <v>1691</v>
      </c>
      <c r="P328" s="36" t="s">
        <v>70</v>
      </c>
      <c r="Q328" s="36">
        <v>20</v>
      </c>
      <c r="R328" s="36">
        <v>400</v>
      </c>
      <c r="S328" s="36" t="s">
        <v>71</v>
      </c>
      <c r="T328" s="36" t="s">
        <v>2771</v>
      </c>
      <c r="U328" s="37" t="str">
        <f t="shared" si="5"/>
        <v>https://sklep.kobi.pl/produkt/oprawa-led-mhc-50w-czarna-4000k-led2b</v>
      </c>
      <c r="V328" s="36">
        <v>0.64600000000000002</v>
      </c>
      <c r="W328" s="36">
        <v>0.72499999999999998</v>
      </c>
      <c r="X328" s="36">
        <v>220</v>
      </c>
      <c r="Y328" s="36">
        <v>235</v>
      </c>
      <c r="Z328" s="36">
        <v>45</v>
      </c>
      <c r="AA328" s="36" t="s">
        <v>64</v>
      </c>
      <c r="AB328" s="36"/>
    </row>
    <row r="329" spans="1:28" s="28" customFormat="1" ht="15" x14ac:dyDescent="0.25">
      <c r="A329" s="36" t="s">
        <v>8</v>
      </c>
      <c r="B329" s="36" t="s">
        <v>591</v>
      </c>
      <c r="C329" s="36" t="s">
        <v>234</v>
      </c>
      <c r="D329" s="36" t="s">
        <v>676</v>
      </c>
      <c r="E329" s="36" t="s">
        <v>64</v>
      </c>
      <c r="F329" s="36" t="s">
        <v>736</v>
      </c>
      <c r="G329" s="36" t="s">
        <v>1422</v>
      </c>
      <c r="H329" s="36" t="s">
        <v>9</v>
      </c>
      <c r="I329" s="38">
        <v>118.46</v>
      </c>
      <c r="J329" s="38">
        <f>I329*(1-IFERROR(VLOOKUP(H329,Rabat!$D$10:$E$32,2,FALSE),0))</f>
        <v>118.46</v>
      </c>
      <c r="K329" s="38">
        <v>1.01</v>
      </c>
      <c r="L329" s="36" t="s">
        <v>1728</v>
      </c>
      <c r="M329" s="36" t="s">
        <v>2619</v>
      </c>
      <c r="N329" s="36"/>
      <c r="O329" s="36" t="s">
        <v>1691</v>
      </c>
      <c r="P329" s="36" t="s">
        <v>70</v>
      </c>
      <c r="Q329" s="36">
        <v>20</v>
      </c>
      <c r="R329" s="36">
        <v>400</v>
      </c>
      <c r="S329" s="36" t="s">
        <v>71</v>
      </c>
      <c r="T329" s="36" t="s">
        <v>2620</v>
      </c>
      <c r="U329" s="37" t="str">
        <f t="shared" si="5"/>
        <v>https://sklep.kobi.pl/produkt/oprawa-led-mhc-50w-czarna-6000k-led2b</v>
      </c>
      <c r="V329" s="36">
        <v>0.64600000000000002</v>
      </c>
      <c r="W329" s="36">
        <v>0.72499999999999998</v>
      </c>
      <c r="X329" s="36">
        <v>220</v>
      </c>
      <c r="Y329" s="36">
        <v>235</v>
      </c>
      <c r="Z329" s="36">
        <v>45</v>
      </c>
      <c r="AA329" s="36" t="s">
        <v>64</v>
      </c>
      <c r="AB329" s="36"/>
    </row>
    <row r="330" spans="1:28" s="28" customFormat="1" ht="15" x14ac:dyDescent="0.25">
      <c r="A330" s="36" t="s">
        <v>8</v>
      </c>
      <c r="B330" s="36" t="s">
        <v>591</v>
      </c>
      <c r="C330" s="36" t="s">
        <v>234</v>
      </c>
      <c r="D330" s="36" t="s">
        <v>63</v>
      </c>
      <c r="E330" s="36" t="s">
        <v>827</v>
      </c>
      <c r="F330" s="36" t="s">
        <v>918</v>
      </c>
      <c r="G330" s="36" t="s">
        <v>1589</v>
      </c>
      <c r="H330" s="36" t="s">
        <v>9</v>
      </c>
      <c r="I330" s="38">
        <v>113.51</v>
      </c>
      <c r="J330" s="38">
        <f>I330*(1-IFERROR(VLOOKUP(H330,Rabat!$D$10:$E$32,2,FALSE),0))</f>
        <v>113.51</v>
      </c>
      <c r="K330" s="38">
        <v>0.39</v>
      </c>
      <c r="L330" s="36" t="s">
        <v>1637</v>
      </c>
      <c r="M330" s="36" t="s">
        <v>2955</v>
      </c>
      <c r="N330" s="36"/>
      <c r="O330" s="36" t="s">
        <v>1691</v>
      </c>
      <c r="P330" s="36" t="s">
        <v>70</v>
      </c>
      <c r="Q330" s="36">
        <v>30</v>
      </c>
      <c r="R330" s="36">
        <v>0</v>
      </c>
      <c r="S330" s="36" t="s">
        <v>1665</v>
      </c>
      <c r="T330" s="36" t="s">
        <v>2956</v>
      </c>
      <c r="U330" s="37" t="str">
        <f t="shared" si="5"/>
        <v>https://sklep.kobi.pl/produkt/led-mhnc-10w-3000k</v>
      </c>
      <c r="V330" s="36">
        <v>0.3</v>
      </c>
      <c r="W330" s="36">
        <v>0.36299999999999999</v>
      </c>
      <c r="X330" s="36">
        <v>120</v>
      </c>
      <c r="Y330" s="36">
        <v>155</v>
      </c>
      <c r="Z330" s="36">
        <v>45</v>
      </c>
      <c r="AA330" s="36" t="s">
        <v>64</v>
      </c>
      <c r="AB330" s="36"/>
    </row>
    <row r="331" spans="1:28" s="28" customFormat="1" ht="15" x14ac:dyDescent="0.25">
      <c r="A331" s="36" t="s">
        <v>8</v>
      </c>
      <c r="B331" s="36" t="s">
        <v>591</v>
      </c>
      <c r="C331" s="36" t="s">
        <v>234</v>
      </c>
      <c r="D331" s="36" t="s">
        <v>63</v>
      </c>
      <c r="E331" s="36" t="s">
        <v>827</v>
      </c>
      <c r="F331" s="36" t="s">
        <v>919</v>
      </c>
      <c r="G331" s="36" t="s">
        <v>1590</v>
      </c>
      <c r="H331" s="36" t="s">
        <v>9</v>
      </c>
      <c r="I331" s="38">
        <v>113.51</v>
      </c>
      <c r="J331" s="38">
        <f>I331*(1-IFERROR(VLOOKUP(H331,Rabat!$D$10:$E$32,2,FALSE),0))</f>
        <v>113.51</v>
      </c>
      <c r="K331" s="38">
        <v>0.39</v>
      </c>
      <c r="L331" s="36" t="s">
        <v>1637</v>
      </c>
      <c r="M331" s="36" t="s">
        <v>2957</v>
      </c>
      <c r="N331" s="36"/>
      <c r="O331" s="36" t="s">
        <v>1691</v>
      </c>
      <c r="P331" s="36" t="s">
        <v>70</v>
      </c>
      <c r="Q331" s="36">
        <v>30</v>
      </c>
      <c r="R331" s="36">
        <v>0</v>
      </c>
      <c r="S331" s="36" t="s">
        <v>1665</v>
      </c>
      <c r="T331" s="36" t="s">
        <v>2958</v>
      </c>
      <c r="U331" s="37" t="str">
        <f t="shared" si="5"/>
        <v>https://sklep.kobi.pl/produkt/led-mhnc-10w-4000k</v>
      </c>
      <c r="V331" s="36">
        <v>0.3</v>
      </c>
      <c r="W331" s="36">
        <v>0.36299999999999999</v>
      </c>
      <c r="X331" s="36">
        <v>120</v>
      </c>
      <c r="Y331" s="36">
        <v>155</v>
      </c>
      <c r="Z331" s="36">
        <v>45</v>
      </c>
      <c r="AA331" s="36" t="s">
        <v>64</v>
      </c>
      <c r="AB331" s="36"/>
    </row>
    <row r="332" spans="1:28" s="28" customFormat="1" ht="15" x14ac:dyDescent="0.25">
      <c r="A332" s="36" t="s">
        <v>8</v>
      </c>
      <c r="B332" s="36" t="s">
        <v>591</v>
      </c>
      <c r="C332" s="36" t="s">
        <v>234</v>
      </c>
      <c r="D332" s="36" t="s">
        <v>63</v>
      </c>
      <c r="E332" s="36" t="s">
        <v>827</v>
      </c>
      <c r="F332" s="36" t="s">
        <v>920</v>
      </c>
      <c r="G332" s="36" t="s">
        <v>1591</v>
      </c>
      <c r="H332" s="36" t="s">
        <v>9</v>
      </c>
      <c r="I332" s="38">
        <v>113.51</v>
      </c>
      <c r="J332" s="38">
        <f>I332*(1-IFERROR(VLOOKUP(H332,Rabat!$D$10:$E$32,2,FALSE),0))</f>
        <v>113.51</v>
      </c>
      <c r="K332" s="38">
        <v>0.39</v>
      </c>
      <c r="L332" s="36" t="s">
        <v>1637</v>
      </c>
      <c r="M332" s="36" t="s">
        <v>2959</v>
      </c>
      <c r="N332" s="36"/>
      <c r="O332" s="36" t="s">
        <v>1691</v>
      </c>
      <c r="P332" s="36" t="s">
        <v>70</v>
      </c>
      <c r="Q332" s="36">
        <v>30</v>
      </c>
      <c r="R332" s="36">
        <v>0</v>
      </c>
      <c r="S332" s="36" t="s">
        <v>1665</v>
      </c>
      <c r="T332" s="36" t="s">
        <v>2960</v>
      </c>
      <c r="U332" s="37" t="str">
        <f t="shared" si="5"/>
        <v>https://sklep.kobi.pl/produkt/led-mhnc-10w-6500k</v>
      </c>
      <c r="V332" s="36">
        <v>0.3</v>
      </c>
      <c r="W332" s="36">
        <v>0.36299999999999999</v>
      </c>
      <c r="X332" s="36">
        <v>120</v>
      </c>
      <c r="Y332" s="36">
        <v>155</v>
      </c>
      <c r="Z332" s="36">
        <v>45</v>
      </c>
      <c r="AA332" s="36" t="s">
        <v>64</v>
      </c>
      <c r="AB332" s="36"/>
    </row>
    <row r="333" spans="1:28" s="28" customFormat="1" ht="15" x14ac:dyDescent="0.25">
      <c r="A333" s="36" t="s">
        <v>8</v>
      </c>
      <c r="B333" s="36" t="s">
        <v>591</v>
      </c>
      <c r="C333" s="36" t="s">
        <v>234</v>
      </c>
      <c r="D333" s="36" t="s">
        <v>63</v>
      </c>
      <c r="E333" s="36" t="s">
        <v>827</v>
      </c>
      <c r="F333" s="36" t="s">
        <v>921</v>
      </c>
      <c r="G333" s="36" t="s">
        <v>1592</v>
      </c>
      <c r="H333" s="36" t="s">
        <v>9</v>
      </c>
      <c r="I333" s="38">
        <v>125</v>
      </c>
      <c r="J333" s="38">
        <f>I333*(1-IFERROR(VLOOKUP(H333,Rabat!$D$10:$E$32,2,FALSE),0))</f>
        <v>125</v>
      </c>
      <c r="K333" s="38">
        <v>0.39</v>
      </c>
      <c r="L333" s="36" t="s">
        <v>1637</v>
      </c>
      <c r="M333" s="36" t="s">
        <v>2961</v>
      </c>
      <c r="N333" s="36"/>
      <c r="O333" s="36" t="s">
        <v>1691</v>
      </c>
      <c r="P333" s="36" t="s">
        <v>70</v>
      </c>
      <c r="Q333" s="36">
        <v>30</v>
      </c>
      <c r="R333" s="36">
        <v>0</v>
      </c>
      <c r="S333" s="36" t="s">
        <v>1665</v>
      </c>
      <c r="T333" s="36" t="s">
        <v>2962</v>
      </c>
      <c r="U333" s="37" t="str">
        <f t="shared" si="5"/>
        <v>https://sklep.kobi.pl/produkt/led-mhnc-20w-3000k</v>
      </c>
      <c r="V333" s="36">
        <v>0.3</v>
      </c>
      <c r="W333" s="36">
        <v>0.36799999999999999</v>
      </c>
      <c r="X333" s="36">
        <v>120</v>
      </c>
      <c r="Y333" s="36">
        <v>155</v>
      </c>
      <c r="Z333" s="36">
        <v>45</v>
      </c>
      <c r="AA333" s="36" t="s">
        <v>64</v>
      </c>
      <c r="AB333" s="36"/>
    </row>
    <row r="334" spans="1:28" s="28" customFormat="1" ht="15" x14ac:dyDescent="0.25">
      <c r="A334" s="36" t="s">
        <v>8</v>
      </c>
      <c r="B334" s="36" t="s">
        <v>591</v>
      </c>
      <c r="C334" s="36" t="s">
        <v>234</v>
      </c>
      <c r="D334" s="36" t="s">
        <v>63</v>
      </c>
      <c r="E334" s="36" t="s">
        <v>827</v>
      </c>
      <c r="F334" s="36" t="s">
        <v>922</v>
      </c>
      <c r="G334" s="36" t="s">
        <v>1593</v>
      </c>
      <c r="H334" s="36" t="s">
        <v>9</v>
      </c>
      <c r="I334" s="38">
        <v>125</v>
      </c>
      <c r="J334" s="38">
        <f>I334*(1-IFERROR(VLOOKUP(H334,Rabat!$D$10:$E$32,2,FALSE),0))</f>
        <v>125</v>
      </c>
      <c r="K334" s="38">
        <v>0.39</v>
      </c>
      <c r="L334" s="36" t="s">
        <v>1637</v>
      </c>
      <c r="M334" s="36" t="s">
        <v>2963</v>
      </c>
      <c r="N334" s="36"/>
      <c r="O334" s="36" t="s">
        <v>1691</v>
      </c>
      <c r="P334" s="36" t="s">
        <v>70</v>
      </c>
      <c r="Q334" s="36">
        <v>30</v>
      </c>
      <c r="R334" s="36">
        <v>0</v>
      </c>
      <c r="S334" s="36" t="s">
        <v>1665</v>
      </c>
      <c r="T334" s="36" t="s">
        <v>2964</v>
      </c>
      <c r="U334" s="37" t="str">
        <f t="shared" si="5"/>
        <v>https://sklep.kobi.pl/produkt/led-mhnc-20w-4000k</v>
      </c>
      <c r="V334" s="36">
        <v>0.3</v>
      </c>
      <c r="W334" s="36">
        <v>0.36799999999999999</v>
      </c>
      <c r="X334" s="36">
        <v>120</v>
      </c>
      <c r="Y334" s="36">
        <v>155</v>
      </c>
      <c r="Z334" s="36">
        <v>45</v>
      </c>
      <c r="AA334" s="36" t="s">
        <v>64</v>
      </c>
      <c r="AB334" s="36"/>
    </row>
    <row r="335" spans="1:28" s="28" customFormat="1" ht="15" x14ac:dyDescent="0.25">
      <c r="A335" s="36" t="s">
        <v>8</v>
      </c>
      <c r="B335" s="36" t="s">
        <v>591</v>
      </c>
      <c r="C335" s="36" t="s">
        <v>234</v>
      </c>
      <c r="D335" s="36" t="s">
        <v>63</v>
      </c>
      <c r="E335" s="36" t="s">
        <v>118</v>
      </c>
      <c r="F335" s="36" t="s">
        <v>939</v>
      </c>
      <c r="G335" s="36" t="s">
        <v>1613</v>
      </c>
      <c r="H335" s="36" t="s">
        <v>9</v>
      </c>
      <c r="I335" s="38">
        <v>104.69</v>
      </c>
      <c r="J335" s="38">
        <f>I335*(1-IFERROR(VLOOKUP(H335,Rabat!$D$10:$E$32,2,FALSE),0))</f>
        <v>104.69</v>
      </c>
      <c r="K335" s="38">
        <v>0.62</v>
      </c>
      <c r="L335" s="36" t="s">
        <v>1637</v>
      </c>
      <c r="M335" s="36" t="s">
        <v>3002</v>
      </c>
      <c r="N335" s="36"/>
      <c r="O335" s="36" t="s">
        <v>1691</v>
      </c>
      <c r="P335" s="36" t="s">
        <v>70</v>
      </c>
      <c r="Q335" s="36">
        <v>24</v>
      </c>
      <c r="R335" s="36">
        <v>0</v>
      </c>
      <c r="S335" s="36" t="s">
        <v>71</v>
      </c>
      <c r="T335" s="36"/>
      <c r="U335" s="37" t="str">
        <f t="shared" si="5"/>
        <v/>
      </c>
      <c r="V335" s="36">
        <v>0.48</v>
      </c>
      <c r="W335" s="36">
        <v>0.47399999999999998</v>
      </c>
      <c r="X335" s="36">
        <v>65</v>
      </c>
      <c r="Y335" s="36">
        <v>203</v>
      </c>
      <c r="Z335" s="36">
        <v>220</v>
      </c>
      <c r="AA335" s="36" t="s">
        <v>64</v>
      </c>
      <c r="AB335" s="36"/>
    </row>
    <row r="336" spans="1:28" s="28" customFormat="1" ht="15" x14ac:dyDescent="0.25">
      <c r="A336" s="36" t="s">
        <v>8</v>
      </c>
      <c r="B336" s="36" t="s">
        <v>591</v>
      </c>
      <c r="C336" s="36" t="s">
        <v>234</v>
      </c>
      <c r="D336" s="36" t="s">
        <v>63</v>
      </c>
      <c r="E336" s="36" t="s">
        <v>827</v>
      </c>
      <c r="F336" s="36" t="s">
        <v>923</v>
      </c>
      <c r="G336" s="36" t="s">
        <v>1594</v>
      </c>
      <c r="H336" s="36" t="s">
        <v>9</v>
      </c>
      <c r="I336" s="38">
        <v>125</v>
      </c>
      <c r="J336" s="38">
        <f>I336*(1-IFERROR(VLOOKUP(H336,Rabat!$D$10:$E$32,2,FALSE),0))</f>
        <v>125</v>
      </c>
      <c r="K336" s="38">
        <v>0.39</v>
      </c>
      <c r="L336" s="36" t="s">
        <v>1637</v>
      </c>
      <c r="M336" s="36" t="s">
        <v>2965</v>
      </c>
      <c r="N336" s="36"/>
      <c r="O336" s="36" t="s">
        <v>1691</v>
      </c>
      <c r="P336" s="36" t="s">
        <v>70</v>
      </c>
      <c r="Q336" s="36">
        <v>30</v>
      </c>
      <c r="R336" s="36">
        <v>0</v>
      </c>
      <c r="S336" s="36" t="s">
        <v>1665</v>
      </c>
      <c r="T336" s="36" t="s">
        <v>2966</v>
      </c>
      <c r="U336" s="37" t="str">
        <f t="shared" si="5"/>
        <v>https://sklep.kobi.pl/produkt/led-mhnc-20w-6500k</v>
      </c>
      <c r="V336" s="36">
        <v>0.3</v>
      </c>
      <c r="W336" s="36">
        <v>0.36799999999999999</v>
      </c>
      <c r="X336" s="36">
        <v>120</v>
      </c>
      <c r="Y336" s="36">
        <v>155</v>
      </c>
      <c r="Z336" s="36">
        <v>45</v>
      </c>
      <c r="AA336" s="36" t="s">
        <v>64</v>
      </c>
      <c r="AB336" s="36"/>
    </row>
    <row r="337" spans="1:28" s="28" customFormat="1" ht="15" x14ac:dyDescent="0.25">
      <c r="A337" s="36" t="s">
        <v>8</v>
      </c>
      <c r="B337" s="36" t="s">
        <v>591</v>
      </c>
      <c r="C337" s="36" t="s">
        <v>234</v>
      </c>
      <c r="D337" s="36" t="s">
        <v>63</v>
      </c>
      <c r="E337" s="36" t="s">
        <v>827</v>
      </c>
      <c r="F337" s="36" t="s">
        <v>924</v>
      </c>
      <c r="G337" s="36" t="s">
        <v>1595</v>
      </c>
      <c r="H337" s="36" t="s">
        <v>9</v>
      </c>
      <c r="I337" s="38">
        <v>147</v>
      </c>
      <c r="J337" s="38">
        <f>I337*(1-IFERROR(VLOOKUP(H337,Rabat!$D$10:$E$32,2,FALSE),0))</f>
        <v>147</v>
      </c>
      <c r="K337" s="38">
        <v>0.55000000000000004</v>
      </c>
      <c r="L337" s="36" t="s">
        <v>1637</v>
      </c>
      <c r="M337" s="36" t="s">
        <v>2967</v>
      </c>
      <c r="N337" s="36"/>
      <c r="O337" s="36" t="s">
        <v>1691</v>
      </c>
      <c r="P337" s="36" t="s">
        <v>70</v>
      </c>
      <c r="Q337" s="36">
        <v>30</v>
      </c>
      <c r="R337" s="36">
        <v>0</v>
      </c>
      <c r="S337" s="36" t="s">
        <v>1665</v>
      </c>
      <c r="T337" s="36" t="s">
        <v>2968</v>
      </c>
      <c r="U337" s="37" t="str">
        <f t="shared" si="5"/>
        <v>https://sklep.kobi.pl/produkt/led-mhnc-30w-3000k</v>
      </c>
      <c r="V337" s="36">
        <v>0.42</v>
      </c>
      <c r="W337" s="36">
        <v>0.47799999999999998</v>
      </c>
      <c r="X337" s="36">
        <v>125</v>
      </c>
      <c r="Y337" s="36">
        <v>175</v>
      </c>
      <c r="Z337" s="36">
        <v>45</v>
      </c>
      <c r="AA337" s="36" t="s">
        <v>64</v>
      </c>
      <c r="AB337" s="36"/>
    </row>
    <row r="338" spans="1:28" s="28" customFormat="1" ht="15" x14ac:dyDescent="0.25">
      <c r="A338" s="36" t="s">
        <v>8</v>
      </c>
      <c r="B338" s="36" t="s">
        <v>591</v>
      </c>
      <c r="C338" s="36" t="s">
        <v>234</v>
      </c>
      <c r="D338" s="36" t="s">
        <v>63</v>
      </c>
      <c r="E338" s="36" t="s">
        <v>827</v>
      </c>
      <c r="F338" s="36" t="s">
        <v>592</v>
      </c>
      <c r="G338" s="36" t="s">
        <v>1596</v>
      </c>
      <c r="H338" s="36" t="s">
        <v>9</v>
      </c>
      <c r="I338" s="38">
        <v>147</v>
      </c>
      <c r="J338" s="38">
        <f>I338*(1-IFERROR(VLOOKUP(H338,Rabat!$D$10:$E$32,2,FALSE),0))</f>
        <v>147</v>
      </c>
      <c r="K338" s="38">
        <v>0.55000000000000004</v>
      </c>
      <c r="L338" s="36" t="s">
        <v>1637</v>
      </c>
      <c r="M338" s="36" t="s">
        <v>2969</v>
      </c>
      <c r="N338" s="36"/>
      <c r="O338" s="36" t="s">
        <v>1691</v>
      </c>
      <c r="P338" s="36" t="s">
        <v>70</v>
      </c>
      <c r="Q338" s="36">
        <v>30</v>
      </c>
      <c r="R338" s="36">
        <v>0</v>
      </c>
      <c r="S338" s="36" t="s">
        <v>1665</v>
      </c>
      <c r="T338" s="36" t="s">
        <v>2970</v>
      </c>
      <c r="U338" s="37" t="str">
        <f t="shared" si="5"/>
        <v>https://sklep.kobi.pl/produkt/led-mhnc-30w-4000k</v>
      </c>
      <c r="V338" s="36">
        <v>0.42</v>
      </c>
      <c r="W338" s="36">
        <v>0.47799999999999998</v>
      </c>
      <c r="X338" s="36">
        <v>125</v>
      </c>
      <c r="Y338" s="36">
        <v>175</v>
      </c>
      <c r="Z338" s="36">
        <v>45</v>
      </c>
      <c r="AA338" s="36" t="s">
        <v>64</v>
      </c>
      <c r="AB338" s="36"/>
    </row>
    <row r="339" spans="1:28" s="28" customFormat="1" ht="15" x14ac:dyDescent="0.25">
      <c r="A339" s="36" t="s">
        <v>8</v>
      </c>
      <c r="B339" s="36" t="s">
        <v>591</v>
      </c>
      <c r="C339" s="36" t="s">
        <v>234</v>
      </c>
      <c r="D339" s="36" t="s">
        <v>63</v>
      </c>
      <c r="E339" s="36" t="s">
        <v>118</v>
      </c>
      <c r="F339" s="36" t="s">
        <v>592</v>
      </c>
      <c r="G339" s="36" t="s">
        <v>1296</v>
      </c>
      <c r="H339" s="36" t="s">
        <v>9</v>
      </c>
      <c r="I339" s="38">
        <v>136.25</v>
      </c>
      <c r="J339" s="38">
        <f>I339*(1-IFERROR(VLOOKUP(H339,Rabat!$D$10:$E$32,2,FALSE),0))</f>
        <v>136.25</v>
      </c>
      <c r="K339" s="38">
        <v>0.94</v>
      </c>
      <c r="L339" s="36" t="s">
        <v>1637</v>
      </c>
      <c r="M339" s="36" t="s">
        <v>2365</v>
      </c>
      <c r="N339" s="36"/>
      <c r="O339" s="36" t="s">
        <v>1691</v>
      </c>
      <c r="P339" s="36" t="s">
        <v>70</v>
      </c>
      <c r="Q339" s="36">
        <v>12</v>
      </c>
      <c r="R339" s="36">
        <v>0</v>
      </c>
      <c r="S339" s="36" t="s">
        <v>71</v>
      </c>
      <c r="T339" s="36" t="s">
        <v>2366</v>
      </c>
      <c r="U339" s="37" t="str">
        <f t="shared" si="5"/>
        <v>https://sklep.kobi.pl/produkt/oprawa-led-mhnc-smd-30w-nb</v>
      </c>
      <c r="V339" s="36">
        <v>0.72</v>
      </c>
      <c r="W339" s="36">
        <v>0.68899999999999995</v>
      </c>
      <c r="X339" s="36">
        <v>210</v>
      </c>
      <c r="Y339" s="36">
        <v>70</v>
      </c>
      <c r="Z339" s="36">
        <v>210</v>
      </c>
      <c r="AA339" s="36" t="s">
        <v>64</v>
      </c>
      <c r="AB339" s="36"/>
    </row>
    <row r="340" spans="1:28" s="28" customFormat="1" ht="15" x14ac:dyDescent="0.25">
      <c r="A340" s="36" t="s">
        <v>8</v>
      </c>
      <c r="B340" s="36" t="s">
        <v>591</v>
      </c>
      <c r="C340" s="36" t="s">
        <v>234</v>
      </c>
      <c r="D340" s="36" t="s">
        <v>63</v>
      </c>
      <c r="E340" s="36" t="s">
        <v>827</v>
      </c>
      <c r="F340" s="36" t="s">
        <v>925</v>
      </c>
      <c r="G340" s="36" t="s">
        <v>1597</v>
      </c>
      <c r="H340" s="36" t="s">
        <v>9</v>
      </c>
      <c r="I340" s="38">
        <v>147</v>
      </c>
      <c r="J340" s="38">
        <f>I340*(1-IFERROR(VLOOKUP(H340,Rabat!$D$10:$E$32,2,FALSE),0))</f>
        <v>147</v>
      </c>
      <c r="K340" s="38">
        <v>0.55000000000000004</v>
      </c>
      <c r="L340" s="36" t="s">
        <v>1637</v>
      </c>
      <c r="M340" s="36" t="s">
        <v>2971</v>
      </c>
      <c r="N340" s="36"/>
      <c r="O340" s="36" t="s">
        <v>1691</v>
      </c>
      <c r="P340" s="36" t="s">
        <v>70</v>
      </c>
      <c r="Q340" s="36">
        <v>30</v>
      </c>
      <c r="R340" s="36">
        <v>0</v>
      </c>
      <c r="S340" s="36" t="s">
        <v>1665</v>
      </c>
      <c r="T340" s="36" t="s">
        <v>2972</v>
      </c>
      <c r="U340" s="37" t="str">
        <f t="shared" si="5"/>
        <v>https://sklep.kobi.pl/produkt/led-mhnc-30w-6500k</v>
      </c>
      <c r="V340" s="36">
        <v>0.42</v>
      </c>
      <c r="W340" s="36">
        <v>0.47799999999999998</v>
      </c>
      <c r="X340" s="36">
        <v>125</v>
      </c>
      <c r="Y340" s="36">
        <v>175</v>
      </c>
      <c r="Z340" s="36">
        <v>45</v>
      </c>
      <c r="AA340" s="36" t="s">
        <v>64</v>
      </c>
      <c r="AB340" s="36"/>
    </row>
    <row r="341" spans="1:28" s="28" customFormat="1" ht="15" x14ac:dyDescent="0.25">
      <c r="A341" s="36" t="s">
        <v>8</v>
      </c>
      <c r="B341" s="36" t="s">
        <v>591</v>
      </c>
      <c r="C341" s="36" t="s">
        <v>234</v>
      </c>
      <c r="D341" s="36" t="s">
        <v>63</v>
      </c>
      <c r="E341" s="36" t="s">
        <v>827</v>
      </c>
      <c r="F341" s="36" t="s">
        <v>926</v>
      </c>
      <c r="G341" s="36" t="s">
        <v>1598</v>
      </c>
      <c r="H341" s="36" t="s">
        <v>9</v>
      </c>
      <c r="I341" s="38">
        <v>186</v>
      </c>
      <c r="J341" s="38">
        <f>I341*(1-IFERROR(VLOOKUP(H341,Rabat!$D$10:$E$32,2,FALSE),0))</f>
        <v>186</v>
      </c>
      <c r="K341" s="38">
        <v>0.93</v>
      </c>
      <c r="L341" s="36" t="s">
        <v>1637</v>
      </c>
      <c r="M341" s="36" t="s">
        <v>2973</v>
      </c>
      <c r="N341" s="36"/>
      <c r="O341" s="36" t="s">
        <v>1691</v>
      </c>
      <c r="P341" s="36" t="s">
        <v>70</v>
      </c>
      <c r="Q341" s="36">
        <v>20</v>
      </c>
      <c r="R341" s="36">
        <v>0</v>
      </c>
      <c r="S341" s="36" t="s">
        <v>1665</v>
      </c>
      <c r="T341" s="36" t="s">
        <v>2974</v>
      </c>
      <c r="U341" s="37" t="str">
        <f t="shared" si="5"/>
        <v>https://sklep.kobi.pl/produkt/led-mhnc-50w-3000k</v>
      </c>
      <c r="V341" s="36">
        <v>0.71</v>
      </c>
      <c r="W341" s="36">
        <v>0.72699999999999998</v>
      </c>
      <c r="X341" s="36">
        <v>160</v>
      </c>
      <c r="Y341" s="36">
        <v>215</v>
      </c>
      <c r="Z341" s="36">
        <v>50</v>
      </c>
      <c r="AA341" s="36" t="s">
        <v>64</v>
      </c>
      <c r="AB341" s="36"/>
    </row>
    <row r="342" spans="1:28" s="28" customFormat="1" ht="15" x14ac:dyDescent="0.25">
      <c r="A342" s="36" t="s">
        <v>8</v>
      </c>
      <c r="B342" s="36" t="s">
        <v>591</v>
      </c>
      <c r="C342" s="36" t="s">
        <v>234</v>
      </c>
      <c r="D342" s="36" t="s">
        <v>63</v>
      </c>
      <c r="E342" s="36" t="s">
        <v>827</v>
      </c>
      <c r="F342" s="36" t="s">
        <v>936</v>
      </c>
      <c r="G342" s="36" t="s">
        <v>1608</v>
      </c>
      <c r="H342" s="36" t="s">
        <v>9</v>
      </c>
      <c r="I342" s="38">
        <v>186</v>
      </c>
      <c r="J342" s="38">
        <f>I342*(1-IFERROR(VLOOKUP(H342,Rabat!$D$10:$E$32,2,FALSE),0))</f>
        <v>186</v>
      </c>
      <c r="K342" s="38">
        <v>0.93</v>
      </c>
      <c r="L342" s="36" t="s">
        <v>1637</v>
      </c>
      <c r="M342" s="36" t="s">
        <v>2993</v>
      </c>
      <c r="N342" s="36"/>
      <c r="O342" s="36" t="s">
        <v>1691</v>
      </c>
      <c r="P342" s="36" t="s">
        <v>70</v>
      </c>
      <c r="Q342" s="36">
        <v>20</v>
      </c>
      <c r="R342" s="36">
        <v>0</v>
      </c>
      <c r="S342" s="36" t="s">
        <v>1665</v>
      </c>
      <c r="T342" s="36" t="s">
        <v>2994</v>
      </c>
      <c r="U342" s="37" t="str">
        <f t="shared" si="5"/>
        <v>https://sklep.kobi.pl/produkt/led-mhnc-50w-4000k</v>
      </c>
      <c r="V342" s="36">
        <v>0.71</v>
      </c>
      <c r="W342" s="36">
        <v>0.72699999999999998</v>
      </c>
      <c r="X342" s="36">
        <v>160</v>
      </c>
      <c r="Y342" s="36">
        <v>215</v>
      </c>
      <c r="Z342" s="36">
        <v>50</v>
      </c>
      <c r="AA342" s="36" t="s">
        <v>64</v>
      </c>
      <c r="AB342" s="36"/>
    </row>
    <row r="343" spans="1:28" s="28" customFormat="1" ht="15" x14ac:dyDescent="0.25">
      <c r="A343" s="36" t="s">
        <v>8</v>
      </c>
      <c r="B343" s="36" t="s">
        <v>591</v>
      </c>
      <c r="C343" s="36" t="s">
        <v>234</v>
      </c>
      <c r="D343" s="36" t="s">
        <v>63</v>
      </c>
      <c r="E343" s="36" t="s">
        <v>827</v>
      </c>
      <c r="F343" s="36" t="s">
        <v>937</v>
      </c>
      <c r="G343" s="36" t="s">
        <v>1609</v>
      </c>
      <c r="H343" s="36" t="s">
        <v>9</v>
      </c>
      <c r="I343" s="38">
        <v>186</v>
      </c>
      <c r="J343" s="38">
        <f>I343*(1-IFERROR(VLOOKUP(H343,Rabat!$D$10:$E$32,2,FALSE),0))</f>
        <v>186</v>
      </c>
      <c r="K343" s="38">
        <v>0.93</v>
      </c>
      <c r="L343" s="36" t="s">
        <v>1637</v>
      </c>
      <c r="M343" s="36" t="s">
        <v>2995</v>
      </c>
      <c r="N343" s="36"/>
      <c r="O343" s="36" t="s">
        <v>1691</v>
      </c>
      <c r="P343" s="36" t="s">
        <v>70</v>
      </c>
      <c r="Q343" s="36">
        <v>20</v>
      </c>
      <c r="R343" s="36">
        <v>0</v>
      </c>
      <c r="S343" s="36" t="s">
        <v>1665</v>
      </c>
      <c r="T343" s="36" t="s">
        <v>2996</v>
      </c>
      <c r="U343" s="37" t="str">
        <f t="shared" si="5"/>
        <v>https://sklep.kobi.pl/produkt/led-mhnc-50w-6500k</v>
      </c>
      <c r="V343" s="36">
        <v>0.71</v>
      </c>
      <c r="W343" s="36">
        <v>0.72699999999999998</v>
      </c>
      <c r="X343" s="36">
        <v>160</v>
      </c>
      <c r="Y343" s="36">
        <v>215</v>
      </c>
      <c r="Z343" s="36">
        <v>50</v>
      </c>
      <c r="AA343" s="36" t="s">
        <v>64</v>
      </c>
      <c r="AB343" s="36"/>
    </row>
    <row r="344" spans="1:28" s="28" customFormat="1" ht="15" x14ac:dyDescent="0.25">
      <c r="A344" s="36" t="s">
        <v>8</v>
      </c>
      <c r="B344" s="36" t="s">
        <v>655</v>
      </c>
      <c r="C344" s="36" t="s">
        <v>234</v>
      </c>
      <c r="D344" s="36" t="s">
        <v>63</v>
      </c>
      <c r="E344" s="36" t="s">
        <v>118</v>
      </c>
      <c r="F344" s="36" t="s">
        <v>656</v>
      </c>
      <c r="G344" s="36" t="s">
        <v>1347</v>
      </c>
      <c r="H344" s="36" t="s">
        <v>9</v>
      </c>
      <c r="I344" s="38">
        <v>785.72</v>
      </c>
      <c r="J344" s="38">
        <f>I344*(1-IFERROR(VLOOKUP(H344,Rabat!$D$10:$E$32,2,FALSE),0))</f>
        <v>785.72</v>
      </c>
      <c r="K344" s="38">
        <v>1.2</v>
      </c>
      <c r="L344" s="36" t="s">
        <v>1989</v>
      </c>
      <c r="M344" s="36" t="s">
        <v>2468</v>
      </c>
      <c r="N344" s="36"/>
      <c r="O344" s="36" t="s">
        <v>1729</v>
      </c>
      <c r="P344" s="36" t="s">
        <v>70</v>
      </c>
      <c r="Q344" s="36">
        <v>4</v>
      </c>
      <c r="R344" s="36">
        <v>0</v>
      </c>
      <c r="S344" s="36" t="s">
        <v>71</v>
      </c>
      <c r="T344" s="36" t="s">
        <v>2469</v>
      </c>
      <c r="U344" s="37" t="str">
        <f t="shared" si="5"/>
        <v>https://sklep.kobi.pl/produkt/led-kami-10w-4000k</v>
      </c>
      <c r="V344" s="36">
        <v>0.92</v>
      </c>
      <c r="W344" s="36">
        <v>1.155</v>
      </c>
      <c r="X344" s="36">
        <v>225</v>
      </c>
      <c r="Y344" s="36">
        <v>255</v>
      </c>
      <c r="Z344" s="36">
        <v>195</v>
      </c>
      <c r="AA344" s="36" t="s">
        <v>64</v>
      </c>
      <c r="AB344" s="36"/>
    </row>
    <row r="345" spans="1:28" s="28" customFormat="1" ht="15" x14ac:dyDescent="0.25">
      <c r="A345" s="36" t="s">
        <v>8</v>
      </c>
      <c r="B345" s="36" t="s">
        <v>655</v>
      </c>
      <c r="C345" s="36" t="s">
        <v>234</v>
      </c>
      <c r="D345" s="36" t="s">
        <v>63</v>
      </c>
      <c r="E345" s="36" t="s">
        <v>118</v>
      </c>
      <c r="F345" s="36" t="s">
        <v>777</v>
      </c>
      <c r="G345" s="36" t="s">
        <v>1462</v>
      </c>
      <c r="H345" s="36" t="s">
        <v>9</v>
      </c>
      <c r="I345" s="38">
        <v>785.72</v>
      </c>
      <c r="J345" s="38">
        <f>I345*(1-IFERROR(VLOOKUP(H345,Rabat!$D$10:$E$32,2,FALSE),0))</f>
        <v>785.72</v>
      </c>
      <c r="K345" s="38">
        <v>1.2</v>
      </c>
      <c r="L345" s="36" t="s">
        <v>1989</v>
      </c>
      <c r="M345" s="36" t="s">
        <v>2699</v>
      </c>
      <c r="N345" s="36"/>
      <c r="O345" s="36" t="s">
        <v>1729</v>
      </c>
      <c r="P345" s="36" t="s">
        <v>70</v>
      </c>
      <c r="Q345" s="36">
        <v>4</v>
      </c>
      <c r="R345" s="36">
        <v>0</v>
      </c>
      <c r="S345" s="36" t="s">
        <v>71</v>
      </c>
      <c r="T345" s="36" t="s">
        <v>2700</v>
      </c>
      <c r="U345" s="37" t="str">
        <f t="shared" si="5"/>
        <v>https://sklep.kobi.pl/produkt/smart-led-kami-23w-4000k</v>
      </c>
      <c r="V345" s="36">
        <v>0.92</v>
      </c>
      <c r="W345" s="36">
        <v>1.333</v>
      </c>
      <c r="X345" s="36">
        <v>305</v>
      </c>
      <c r="Y345" s="36">
        <v>240</v>
      </c>
      <c r="Z345" s="36">
        <v>230</v>
      </c>
      <c r="AA345" s="36" t="s">
        <v>64</v>
      </c>
      <c r="AB345" s="36"/>
    </row>
    <row r="346" spans="1:28" s="28" customFormat="1" ht="15" x14ac:dyDescent="0.25">
      <c r="A346" s="36" t="s">
        <v>8</v>
      </c>
      <c r="B346" s="36" t="s">
        <v>516</v>
      </c>
      <c r="C346" s="36"/>
      <c r="D346" s="36" t="s">
        <v>63</v>
      </c>
      <c r="E346" s="36" t="s">
        <v>64</v>
      </c>
      <c r="F346" s="36" t="s">
        <v>517</v>
      </c>
      <c r="G346" s="36" t="s">
        <v>1228</v>
      </c>
      <c r="H346" s="36" t="s">
        <v>11</v>
      </c>
      <c r="I346" s="38">
        <v>98</v>
      </c>
      <c r="J346" s="38">
        <f>I346*(1-IFERROR(VLOOKUP(H346,Rabat!$D$10:$E$32,2,FALSE),0))</f>
        <v>98</v>
      </c>
      <c r="K346" s="38">
        <v>0.24</v>
      </c>
      <c r="L346" s="36" t="s">
        <v>1989</v>
      </c>
      <c r="M346" s="36" t="s">
        <v>2225</v>
      </c>
      <c r="N346" s="36"/>
      <c r="O346" s="36" t="s">
        <v>1691</v>
      </c>
      <c r="P346" s="36" t="s">
        <v>70</v>
      </c>
      <c r="Q346" s="36">
        <v>10</v>
      </c>
      <c r="R346" s="36">
        <v>150</v>
      </c>
      <c r="S346" s="36" t="s">
        <v>71</v>
      </c>
      <c r="T346" s="36" t="s">
        <v>2226</v>
      </c>
      <c r="U346" s="37" t="str">
        <f t="shared" si="5"/>
        <v>https://sklep.kobi.pl/produkt/oprawa-led-delfia-2x120</v>
      </c>
      <c r="V346" s="36">
        <v>1.01</v>
      </c>
      <c r="W346" s="36">
        <v>1.6</v>
      </c>
      <c r="X346" s="36">
        <v>75</v>
      </c>
      <c r="Y346" s="36">
        <v>1280</v>
      </c>
      <c r="Z346" s="36">
        <v>160</v>
      </c>
      <c r="AA346" s="36" t="s">
        <v>64</v>
      </c>
      <c r="AB346" s="36"/>
    </row>
    <row r="347" spans="1:28" s="28" customFormat="1" ht="15" x14ac:dyDescent="0.25">
      <c r="A347" s="36" t="s">
        <v>8</v>
      </c>
      <c r="B347" s="36" t="s">
        <v>516</v>
      </c>
      <c r="C347" s="36"/>
      <c r="D347" s="36" t="s">
        <v>63</v>
      </c>
      <c r="E347" s="36" t="s">
        <v>64</v>
      </c>
      <c r="F347" s="36" t="s">
        <v>654</v>
      </c>
      <c r="G347" s="36" t="s">
        <v>1346</v>
      </c>
      <c r="H347" s="36" t="s">
        <v>12</v>
      </c>
      <c r="I347" s="38">
        <v>44</v>
      </c>
      <c r="J347" s="38">
        <f>I347*(1-IFERROR(VLOOKUP(H347,Rabat!$D$10:$E$32,2,FALSE),0))</f>
        <v>44</v>
      </c>
      <c r="K347" s="38">
        <v>0</v>
      </c>
      <c r="L347" s="36" t="s">
        <v>1625</v>
      </c>
      <c r="M347" s="36" t="s">
        <v>2466</v>
      </c>
      <c r="N347" s="36"/>
      <c r="O347" s="36" t="s">
        <v>1709</v>
      </c>
      <c r="P347" s="36" t="s">
        <v>70</v>
      </c>
      <c r="Q347" s="36">
        <v>5</v>
      </c>
      <c r="R347" s="36">
        <v>0</v>
      </c>
      <c r="S347" s="36" t="s">
        <v>71</v>
      </c>
      <c r="T347" s="36" t="s">
        <v>2467</v>
      </c>
      <c r="U347" s="37" t="str">
        <f t="shared" si="5"/>
        <v>https://sklep.kobi.pl/produkt/oprawa-helios-1x60w</v>
      </c>
      <c r="V347" s="36">
        <v>0.48</v>
      </c>
      <c r="W347" s="36">
        <v>0.5</v>
      </c>
      <c r="X347" s="36">
        <v>250</v>
      </c>
      <c r="Y347" s="36">
        <v>250</v>
      </c>
      <c r="Z347" s="36">
        <v>70</v>
      </c>
      <c r="AA347" s="36" t="s">
        <v>64</v>
      </c>
      <c r="AB347" s="36"/>
    </row>
    <row r="348" spans="1:28" s="28" customFormat="1" ht="15" x14ac:dyDescent="0.25">
      <c r="A348" s="36" t="s">
        <v>8</v>
      </c>
      <c r="B348" s="36" t="s">
        <v>516</v>
      </c>
      <c r="C348" s="36"/>
      <c r="D348" s="36" t="s">
        <v>63</v>
      </c>
      <c r="E348" s="36" t="s">
        <v>118</v>
      </c>
      <c r="F348" s="36" t="s">
        <v>689</v>
      </c>
      <c r="G348" s="36" t="s">
        <v>1377</v>
      </c>
      <c r="H348" s="36" t="s">
        <v>12</v>
      </c>
      <c r="I348" s="38">
        <v>159.9</v>
      </c>
      <c r="J348" s="38">
        <f>I348*(1-IFERROR(VLOOKUP(H348,Rabat!$D$10:$E$32,2,FALSE),0))</f>
        <v>159.9</v>
      </c>
      <c r="K348" s="38">
        <v>0</v>
      </c>
      <c r="L348" s="36" t="s">
        <v>1625</v>
      </c>
      <c r="M348" s="36" t="s">
        <v>2528</v>
      </c>
      <c r="N348" s="36"/>
      <c r="O348" s="36" t="s">
        <v>1709</v>
      </c>
      <c r="P348" s="36" t="s">
        <v>70</v>
      </c>
      <c r="Q348" s="36">
        <v>5</v>
      </c>
      <c r="R348" s="36">
        <v>0</v>
      </c>
      <c r="S348" s="36" t="s">
        <v>2384</v>
      </c>
      <c r="T348" s="36" t="s">
        <v>2529</v>
      </c>
      <c r="U348" s="37" t="str">
        <f t="shared" si="5"/>
        <v>https://sklep.kobi.pl/produkt/oprawa-helios-lx-1x75-z-czujnikiem-pl</v>
      </c>
      <c r="V348" s="36">
        <v>0.48</v>
      </c>
      <c r="W348" s="36"/>
      <c r="X348" s="36"/>
      <c r="Y348" s="36"/>
      <c r="Z348" s="36"/>
      <c r="AA348" s="36" t="s">
        <v>64</v>
      </c>
      <c r="AB348" s="36"/>
    </row>
    <row r="349" spans="1:28" s="28" customFormat="1" ht="15" x14ac:dyDescent="0.25">
      <c r="A349" s="36" t="s">
        <v>8</v>
      </c>
      <c r="B349" s="36" t="s">
        <v>516</v>
      </c>
      <c r="C349" s="36"/>
      <c r="D349" s="36" t="s">
        <v>63</v>
      </c>
      <c r="E349" s="36" t="s">
        <v>64</v>
      </c>
      <c r="F349" s="36" t="s">
        <v>532</v>
      </c>
      <c r="G349" s="36" t="s">
        <v>1239</v>
      </c>
      <c r="H349" s="36" t="s">
        <v>11</v>
      </c>
      <c r="I349" s="38">
        <v>57.63</v>
      </c>
      <c r="J349" s="38">
        <f>I349*(1-IFERROR(VLOOKUP(H349,Rabat!$D$10:$E$32,2,FALSE),0))</f>
        <v>57.63</v>
      </c>
      <c r="K349" s="38">
        <v>0.16</v>
      </c>
      <c r="L349" s="36" t="s">
        <v>1989</v>
      </c>
      <c r="M349" s="36" t="s">
        <v>2249</v>
      </c>
      <c r="N349" s="36"/>
      <c r="O349" s="36" t="s">
        <v>1691</v>
      </c>
      <c r="P349" s="36" t="s">
        <v>70</v>
      </c>
      <c r="Q349" s="36">
        <v>12</v>
      </c>
      <c r="R349" s="36">
        <v>204</v>
      </c>
      <c r="S349" s="36" t="s">
        <v>71</v>
      </c>
      <c r="T349" s="36" t="s">
        <v>2250</v>
      </c>
      <c r="U349" s="37" t="str">
        <f t="shared" si="5"/>
        <v>https://sklep.kobi.pl/produkt/oprawa-led-zebra-1x120</v>
      </c>
      <c r="V349" s="36">
        <v>0.67</v>
      </c>
      <c r="W349" s="36">
        <v>0.82299999999999995</v>
      </c>
      <c r="X349" s="36">
        <v>20</v>
      </c>
      <c r="Y349" s="36">
        <v>1268</v>
      </c>
      <c r="Z349" s="36">
        <v>100</v>
      </c>
      <c r="AA349" s="36" t="s">
        <v>64</v>
      </c>
      <c r="AB349" s="36"/>
    </row>
    <row r="350" spans="1:28" s="28" customFormat="1" ht="15" x14ac:dyDescent="0.25">
      <c r="A350" s="36" t="s">
        <v>8</v>
      </c>
      <c r="B350" s="36" t="s">
        <v>516</v>
      </c>
      <c r="C350" s="36"/>
      <c r="D350" s="36" t="s">
        <v>63</v>
      </c>
      <c r="E350" s="36" t="s">
        <v>64</v>
      </c>
      <c r="F350" s="36" t="s">
        <v>531</v>
      </c>
      <c r="G350" s="36" t="s">
        <v>1238</v>
      </c>
      <c r="H350" s="36" t="s">
        <v>11</v>
      </c>
      <c r="I350" s="38">
        <v>63.74</v>
      </c>
      <c r="J350" s="38">
        <f>I350*(1-IFERROR(VLOOKUP(H350,Rabat!$D$10:$E$32,2,FALSE),0))</f>
        <v>63.74</v>
      </c>
      <c r="K350" s="38">
        <v>0.19</v>
      </c>
      <c r="L350" s="36" t="s">
        <v>1989</v>
      </c>
      <c r="M350" s="36" t="s">
        <v>2247</v>
      </c>
      <c r="N350" s="36"/>
      <c r="O350" s="36" t="s">
        <v>1691</v>
      </c>
      <c r="P350" s="36" t="s">
        <v>70</v>
      </c>
      <c r="Q350" s="36">
        <v>6</v>
      </c>
      <c r="R350" s="36">
        <v>150</v>
      </c>
      <c r="S350" s="36" t="s">
        <v>71</v>
      </c>
      <c r="T350" s="36" t="s">
        <v>2248</v>
      </c>
      <c r="U350" s="37" t="str">
        <f t="shared" si="5"/>
        <v>https://sklep.kobi.pl/produkt/oprawa-led-zebra-2x120</v>
      </c>
      <c r="V350" s="36">
        <v>0.78</v>
      </c>
      <c r="W350" s="36">
        <v>0.98</v>
      </c>
      <c r="X350" s="36">
        <v>51</v>
      </c>
      <c r="Y350" s="36">
        <v>1270</v>
      </c>
      <c r="Z350" s="36">
        <v>140</v>
      </c>
      <c r="AA350" s="36" t="s">
        <v>64</v>
      </c>
      <c r="AB350" s="36"/>
    </row>
    <row r="351" spans="1:28" s="28" customFormat="1" ht="15" x14ac:dyDescent="0.25">
      <c r="A351" s="36" t="s">
        <v>8</v>
      </c>
      <c r="B351" s="36" t="s">
        <v>516</v>
      </c>
      <c r="C351" s="36" t="s">
        <v>234</v>
      </c>
      <c r="D351" s="36" t="s">
        <v>63</v>
      </c>
      <c r="E351" s="36" t="s">
        <v>64</v>
      </c>
      <c r="F351" s="36" t="s">
        <v>608</v>
      </c>
      <c r="G351" s="36" t="s">
        <v>1308</v>
      </c>
      <c r="H351" s="36" t="s">
        <v>9</v>
      </c>
      <c r="I351" s="38">
        <v>75.47</v>
      </c>
      <c r="J351" s="38">
        <f>I351*(1-IFERROR(VLOOKUP(H351,Rabat!$D$10:$E$32,2,FALSE),0))</f>
        <v>75.47</v>
      </c>
      <c r="K351" s="38">
        <v>0.42</v>
      </c>
      <c r="L351" s="36" t="s">
        <v>1989</v>
      </c>
      <c r="M351" s="36" t="s">
        <v>2389</v>
      </c>
      <c r="N351" s="36" t="s">
        <v>2390</v>
      </c>
      <c r="O351" s="36" t="s">
        <v>1729</v>
      </c>
      <c r="P351" s="36" t="s">
        <v>70</v>
      </c>
      <c r="Q351" s="36">
        <v>25</v>
      </c>
      <c r="R351" s="36">
        <v>400</v>
      </c>
      <c r="S351" s="36" t="s">
        <v>71</v>
      </c>
      <c r="T351" s="36" t="s">
        <v>2391</v>
      </c>
      <c r="U351" s="37" t="str">
        <f t="shared" si="5"/>
        <v>https://sklep.kobi.pl/produkt/led-delgado-36w-120cm-4000k</v>
      </c>
      <c r="V351" s="36">
        <v>0.32</v>
      </c>
      <c r="W351" s="36">
        <v>0.45400000000000001</v>
      </c>
      <c r="X351" s="36">
        <v>35</v>
      </c>
      <c r="Y351" s="36">
        <v>1225</v>
      </c>
      <c r="Z351" s="36">
        <v>85</v>
      </c>
      <c r="AA351" s="36" t="s">
        <v>64</v>
      </c>
      <c r="AB351" s="36"/>
    </row>
    <row r="352" spans="1:28" s="28" customFormat="1" ht="15" x14ac:dyDescent="0.25">
      <c r="A352" s="36" t="s">
        <v>8</v>
      </c>
      <c r="B352" s="36" t="s">
        <v>516</v>
      </c>
      <c r="C352" s="36" t="s">
        <v>234</v>
      </c>
      <c r="D352" s="36" t="s">
        <v>63</v>
      </c>
      <c r="E352" s="36" t="s">
        <v>64</v>
      </c>
      <c r="F352" s="36" t="s">
        <v>609</v>
      </c>
      <c r="G352" s="36" t="s">
        <v>1309</v>
      </c>
      <c r="H352" s="36" t="s">
        <v>9</v>
      </c>
      <c r="I352" s="38">
        <v>84.92</v>
      </c>
      <c r="J352" s="38">
        <f>I352*(1-IFERROR(VLOOKUP(H352,Rabat!$D$10:$E$32,2,FALSE),0))</f>
        <v>84.92</v>
      </c>
      <c r="K352" s="38">
        <v>0.49</v>
      </c>
      <c r="L352" s="36" t="s">
        <v>1989</v>
      </c>
      <c r="M352" s="36" t="s">
        <v>2392</v>
      </c>
      <c r="N352" s="36"/>
      <c r="O352" s="36" t="s">
        <v>1729</v>
      </c>
      <c r="P352" s="36" t="s">
        <v>70</v>
      </c>
      <c r="Q352" s="36">
        <v>25</v>
      </c>
      <c r="R352" s="36">
        <v>200</v>
      </c>
      <c r="S352" s="36" t="s">
        <v>71</v>
      </c>
      <c r="T352" s="36" t="s">
        <v>2393</v>
      </c>
      <c r="U352" s="37" t="str">
        <f t="shared" si="5"/>
        <v>https://sklep.kobi.pl/produkt/led-delgado-45w-150cm-4000k</v>
      </c>
      <c r="V352" s="36">
        <v>0.38</v>
      </c>
      <c r="W352" s="36">
        <v>0.56000000000000005</v>
      </c>
      <c r="X352" s="36">
        <v>1510</v>
      </c>
      <c r="Y352" s="36">
        <v>100</v>
      </c>
      <c r="Z352" s="36">
        <v>30</v>
      </c>
      <c r="AA352" s="36" t="s">
        <v>64</v>
      </c>
      <c r="AB352" s="36"/>
    </row>
    <row r="353" spans="1:28" s="28" customFormat="1" ht="15" x14ac:dyDescent="0.25">
      <c r="A353" s="36" t="s">
        <v>8</v>
      </c>
      <c r="B353" s="36" t="s">
        <v>3032</v>
      </c>
      <c r="C353" s="36"/>
      <c r="D353" s="36" t="s">
        <v>187</v>
      </c>
      <c r="E353" s="36" t="s">
        <v>827</v>
      </c>
      <c r="F353" s="36" t="s">
        <v>3011</v>
      </c>
      <c r="G353" s="36" t="s">
        <v>3016</v>
      </c>
      <c r="H353" s="36" t="s">
        <v>9</v>
      </c>
      <c r="I353" s="38">
        <v>412</v>
      </c>
      <c r="J353" s="38">
        <f>I353*(1-IFERROR(VLOOKUP(H353,Rabat!$D$10:$E$32,2,FALSE),0))</f>
        <v>412</v>
      </c>
      <c r="K353" s="38">
        <v>3.19</v>
      </c>
      <c r="L353" s="36" t="s">
        <v>1989</v>
      </c>
      <c r="M353" s="36" t="s">
        <v>3024</v>
      </c>
      <c r="N353" s="36"/>
      <c r="O353" s="36" t="s">
        <v>1691</v>
      </c>
      <c r="P353" s="36" t="s">
        <v>70</v>
      </c>
      <c r="Q353" s="36">
        <v>6</v>
      </c>
      <c r="R353" s="36">
        <v>54</v>
      </c>
      <c r="S353" s="36" t="s">
        <v>1665</v>
      </c>
      <c r="T353" s="36" t="s">
        <v>3025</v>
      </c>
      <c r="U353" s="37" t="str">
        <f t="shared" si="5"/>
        <v>https://sklep.kobi.pl/produkt/led-vespa-100w-4000k-11070</v>
      </c>
      <c r="V353" s="36">
        <v>2.4500000000000002</v>
      </c>
      <c r="W353" s="36">
        <v>2.8879999999999999</v>
      </c>
      <c r="X353" s="36">
        <v>120</v>
      </c>
      <c r="Y353" s="36">
        <v>230</v>
      </c>
      <c r="Z353" s="36">
        <v>650</v>
      </c>
      <c r="AA353" s="36" t="s">
        <v>64</v>
      </c>
      <c r="AB353" s="36"/>
    </row>
    <row r="354" spans="1:28" s="28" customFormat="1" ht="15" x14ac:dyDescent="0.25">
      <c r="A354" s="36" t="s">
        <v>8</v>
      </c>
      <c r="B354" s="36" t="s">
        <v>3032</v>
      </c>
      <c r="C354" s="36"/>
      <c r="D354" s="36" t="s">
        <v>187</v>
      </c>
      <c r="E354" s="36" t="s">
        <v>827</v>
      </c>
      <c r="F354" s="36" t="s">
        <v>3012</v>
      </c>
      <c r="G354" s="36" t="s">
        <v>3017</v>
      </c>
      <c r="H354" s="36" t="s">
        <v>9</v>
      </c>
      <c r="I354" s="38">
        <v>468</v>
      </c>
      <c r="J354" s="38">
        <f>I354*(1-IFERROR(VLOOKUP(H354,Rabat!$D$10:$E$32,2,FALSE),0))</f>
        <v>468</v>
      </c>
      <c r="K354" s="38">
        <v>3.64</v>
      </c>
      <c r="L354" s="36" t="s">
        <v>1989</v>
      </c>
      <c r="M354" s="36" t="s">
        <v>3026</v>
      </c>
      <c r="N354" s="36"/>
      <c r="O354" s="36" t="s">
        <v>1691</v>
      </c>
      <c r="P354" s="36" t="s">
        <v>70</v>
      </c>
      <c r="Q354" s="36">
        <v>4</v>
      </c>
      <c r="R354" s="36">
        <v>48</v>
      </c>
      <c r="S354" s="36" t="s">
        <v>1665</v>
      </c>
      <c r="T354" s="36" t="s">
        <v>3027</v>
      </c>
      <c r="U354" s="37" t="str">
        <f t="shared" si="5"/>
        <v>https://sklep.kobi.pl/produkt/led-vespa-150w-4000k-11070</v>
      </c>
      <c r="V354" s="36">
        <v>2.8</v>
      </c>
      <c r="W354" s="36">
        <v>3.3530000000000002</v>
      </c>
      <c r="X354" s="36">
        <v>120</v>
      </c>
      <c r="Y354" s="36">
        <v>255</v>
      </c>
      <c r="Z354" s="36">
        <v>690</v>
      </c>
      <c r="AA354" s="36" t="s">
        <v>64</v>
      </c>
      <c r="AB354" s="36"/>
    </row>
    <row r="355" spans="1:28" s="28" customFormat="1" ht="15" x14ac:dyDescent="0.25">
      <c r="A355" s="36" t="s">
        <v>8</v>
      </c>
      <c r="B355" s="36" t="s">
        <v>3032</v>
      </c>
      <c r="C355" s="36"/>
      <c r="D355" s="36" t="s">
        <v>187</v>
      </c>
      <c r="E355" s="36" t="s">
        <v>827</v>
      </c>
      <c r="F355" s="36" t="s">
        <v>3013</v>
      </c>
      <c r="G355" s="36" t="s">
        <v>3018</v>
      </c>
      <c r="H355" s="36" t="s">
        <v>9</v>
      </c>
      <c r="I355" s="38">
        <v>593</v>
      </c>
      <c r="J355" s="38">
        <f>I355*(1-IFERROR(VLOOKUP(H355,Rabat!$D$10:$E$32,2,FALSE),0))</f>
        <v>593</v>
      </c>
      <c r="K355" s="38">
        <v>5.01</v>
      </c>
      <c r="L355" s="36" t="s">
        <v>1989</v>
      </c>
      <c r="M355" s="36" t="s">
        <v>3028</v>
      </c>
      <c r="N355" s="36"/>
      <c r="O355" s="36" t="s">
        <v>1691</v>
      </c>
      <c r="P355" s="36" t="s">
        <v>70</v>
      </c>
      <c r="Q355" s="36">
        <v>4</v>
      </c>
      <c r="R355" s="36">
        <v>36</v>
      </c>
      <c r="S355" s="36" t="s">
        <v>1665</v>
      </c>
      <c r="T355" s="36" t="s">
        <v>3029</v>
      </c>
      <c r="U355" s="37" t="str">
        <f t="shared" si="5"/>
        <v>https://sklep.kobi.pl/produkt/led-vespa-200w-4000k-11070</v>
      </c>
      <c r="V355" s="36">
        <v>3.85</v>
      </c>
      <c r="W355" s="36">
        <v>4.3049999999999997</v>
      </c>
      <c r="X355" s="36">
        <v>120</v>
      </c>
      <c r="Y355" s="36">
        <v>310</v>
      </c>
      <c r="Z355" s="36">
        <v>790</v>
      </c>
      <c r="AA355" s="36" t="s">
        <v>64</v>
      </c>
      <c r="AB355" s="36"/>
    </row>
    <row r="356" spans="1:28" s="28" customFormat="1" ht="15" x14ac:dyDescent="0.25">
      <c r="A356" s="36" t="s">
        <v>8</v>
      </c>
      <c r="B356" s="36" t="s">
        <v>3032</v>
      </c>
      <c r="C356" s="36"/>
      <c r="D356" s="36" t="s">
        <v>187</v>
      </c>
      <c r="E356" s="36" t="s">
        <v>827</v>
      </c>
      <c r="F356" s="36" t="s">
        <v>3010</v>
      </c>
      <c r="G356" s="36" t="s">
        <v>3015</v>
      </c>
      <c r="H356" s="36" t="s">
        <v>9</v>
      </c>
      <c r="I356" s="38">
        <v>245</v>
      </c>
      <c r="J356" s="38">
        <f>I356*(1-IFERROR(VLOOKUP(H356,Rabat!$D$10:$E$32,2,FALSE),0))</f>
        <v>245</v>
      </c>
      <c r="K356" s="38">
        <v>2.4700000000000002</v>
      </c>
      <c r="L356" s="36" t="s">
        <v>1989</v>
      </c>
      <c r="M356" s="36" t="s">
        <v>3022</v>
      </c>
      <c r="N356" s="36"/>
      <c r="O356" s="36" t="s">
        <v>1691</v>
      </c>
      <c r="P356" s="36" t="s">
        <v>70</v>
      </c>
      <c r="Q356" s="36">
        <v>6</v>
      </c>
      <c r="R356" s="36">
        <v>72</v>
      </c>
      <c r="S356" s="36" t="s">
        <v>1665</v>
      </c>
      <c r="T356" s="36" t="s">
        <v>3023</v>
      </c>
      <c r="U356" s="37" t="str">
        <f t="shared" si="5"/>
        <v>https://sklep.kobi.pl/produkt/led-vespa-60w-4000k-11070</v>
      </c>
      <c r="V356" s="36">
        <v>1.9</v>
      </c>
      <c r="W356" s="36">
        <v>2.254</v>
      </c>
      <c r="X356" s="36">
        <v>120</v>
      </c>
      <c r="Y356" s="36">
        <v>190</v>
      </c>
      <c r="Z356" s="36">
        <v>600</v>
      </c>
      <c r="AA356" s="36" t="s">
        <v>64</v>
      </c>
      <c r="AB356" s="36"/>
    </row>
    <row r="357" spans="1:28" s="28" customFormat="1" ht="15" x14ac:dyDescent="0.25">
      <c r="A357" s="36" t="s">
        <v>8</v>
      </c>
      <c r="B357" s="36" t="s">
        <v>442</v>
      </c>
      <c r="C357" s="36" t="s">
        <v>234</v>
      </c>
      <c r="D357" s="36" t="s">
        <v>676</v>
      </c>
      <c r="E357" s="36" t="s">
        <v>64</v>
      </c>
      <c r="F357" s="36" t="s">
        <v>810</v>
      </c>
      <c r="G357" s="36" t="s">
        <v>1489</v>
      </c>
      <c r="H357" s="36" t="s">
        <v>9</v>
      </c>
      <c r="I357" s="38">
        <v>120.91</v>
      </c>
      <c r="J357" s="38">
        <f>I357*(1-IFERROR(VLOOKUP(H357,Rabat!$D$10:$E$32,2,FALSE),0))</f>
        <v>120.91</v>
      </c>
      <c r="K357" s="38">
        <v>1.86</v>
      </c>
      <c r="L357" s="36" t="s">
        <v>1989</v>
      </c>
      <c r="M357" s="36" t="s">
        <v>2754</v>
      </c>
      <c r="N357" s="36"/>
      <c r="O357" s="36" t="s">
        <v>1691</v>
      </c>
      <c r="P357" s="36" t="s">
        <v>70</v>
      </c>
      <c r="Q357" s="36">
        <v>6</v>
      </c>
      <c r="R357" s="36">
        <v>84</v>
      </c>
      <c r="S357" s="36" t="s">
        <v>71</v>
      </c>
      <c r="T357" s="36" t="s">
        <v>2755</v>
      </c>
      <c r="U357" s="37" t="str">
        <f t="shared" si="5"/>
        <v>https://sklep.kobi.pl/produkt/led-camaro-40w-60x60-4000k-led2b</v>
      </c>
      <c r="V357" s="36">
        <v>1.43</v>
      </c>
      <c r="W357" s="36">
        <v>1.7</v>
      </c>
      <c r="X357" s="36">
        <v>610</v>
      </c>
      <c r="Y357" s="36">
        <v>610</v>
      </c>
      <c r="Z357" s="36">
        <v>35</v>
      </c>
      <c r="AA357" s="36" t="s">
        <v>64</v>
      </c>
      <c r="AB357" s="36"/>
    </row>
    <row r="358" spans="1:28" s="28" customFormat="1" ht="15" x14ac:dyDescent="0.25">
      <c r="A358" s="36" t="s">
        <v>8</v>
      </c>
      <c r="B358" s="36" t="s">
        <v>442</v>
      </c>
      <c r="C358" s="36" t="s">
        <v>234</v>
      </c>
      <c r="D358" s="36" t="s">
        <v>63</v>
      </c>
      <c r="E358" s="36" t="s">
        <v>64</v>
      </c>
      <c r="F358" s="36" t="s">
        <v>707</v>
      </c>
      <c r="G358" s="36" t="s">
        <v>1395</v>
      </c>
      <c r="H358" s="36" t="s">
        <v>9</v>
      </c>
      <c r="I358" s="38">
        <v>161.57</v>
      </c>
      <c r="J358" s="38">
        <f>I358*(1-IFERROR(VLOOKUP(H358,Rabat!$D$10:$E$32,2,FALSE),0))</f>
        <v>161.57</v>
      </c>
      <c r="K358" s="38">
        <v>2.0499999999999998</v>
      </c>
      <c r="L358" s="36" t="s">
        <v>1989</v>
      </c>
      <c r="M358" s="36" t="s">
        <v>2564</v>
      </c>
      <c r="N358" s="36"/>
      <c r="O358" s="36" t="s">
        <v>1994</v>
      </c>
      <c r="P358" s="36" t="s">
        <v>70</v>
      </c>
      <c r="Q358" s="36">
        <v>6</v>
      </c>
      <c r="R358" s="36">
        <v>66</v>
      </c>
      <c r="S358" s="36" t="s">
        <v>1665</v>
      </c>
      <c r="T358" s="36" t="s">
        <v>2565</v>
      </c>
      <c r="U358" s="37" t="str">
        <f t="shared" si="5"/>
        <v>https://sklep.kobi.pl/produkt/led-capri-40w-60x60-4000k</v>
      </c>
      <c r="V358" s="36">
        <v>1.58</v>
      </c>
      <c r="W358" s="36">
        <v>1.849</v>
      </c>
      <c r="X358" s="36">
        <v>620</v>
      </c>
      <c r="Y358" s="36">
        <v>640</v>
      </c>
      <c r="Z358" s="36">
        <v>40</v>
      </c>
      <c r="AA358" s="36" t="s">
        <v>64</v>
      </c>
      <c r="AB358" s="36"/>
    </row>
    <row r="359" spans="1:28" s="28" customFormat="1" ht="15" x14ac:dyDescent="0.25">
      <c r="A359" s="36" t="s">
        <v>8</v>
      </c>
      <c r="B359" s="36" t="s">
        <v>442</v>
      </c>
      <c r="C359" s="36" t="s">
        <v>234</v>
      </c>
      <c r="D359" s="36" t="s">
        <v>63</v>
      </c>
      <c r="E359" s="36" t="s">
        <v>64</v>
      </c>
      <c r="F359" s="36" t="s">
        <v>745</v>
      </c>
      <c r="G359" s="36" t="s">
        <v>1431</v>
      </c>
      <c r="H359" s="36" t="s">
        <v>9</v>
      </c>
      <c r="I359" s="38">
        <v>206.08</v>
      </c>
      <c r="J359" s="38">
        <f>I359*(1-IFERROR(VLOOKUP(H359,Rabat!$D$10:$E$32,2,FALSE),0))</f>
        <v>206.08</v>
      </c>
      <c r="K359" s="38">
        <v>2.0499999999999998</v>
      </c>
      <c r="L359" s="36" t="s">
        <v>1989</v>
      </c>
      <c r="M359" s="36" t="s">
        <v>2637</v>
      </c>
      <c r="N359" s="36"/>
      <c r="O359" s="36" t="s">
        <v>1994</v>
      </c>
      <c r="P359" s="36" t="s">
        <v>70</v>
      </c>
      <c r="Q359" s="36">
        <v>6</v>
      </c>
      <c r="R359" s="36">
        <v>66</v>
      </c>
      <c r="S359" s="36" t="s">
        <v>2260</v>
      </c>
      <c r="T359" s="36" t="s">
        <v>2638</v>
      </c>
      <c r="U359" s="37" t="str">
        <f t="shared" si="5"/>
        <v>https://sklep.kobi.pl/produkt/led-capri-premium-40w-60x60-4000k</v>
      </c>
      <c r="V359" s="36">
        <v>1.58</v>
      </c>
      <c r="W359" s="36">
        <v>1.849</v>
      </c>
      <c r="X359" s="36">
        <v>600</v>
      </c>
      <c r="Y359" s="36">
        <v>600</v>
      </c>
      <c r="Z359" s="36">
        <v>35</v>
      </c>
      <c r="AA359" s="36" t="s">
        <v>64</v>
      </c>
      <c r="AB359" s="36"/>
    </row>
    <row r="360" spans="1:28" s="28" customFormat="1" ht="15" x14ac:dyDescent="0.25">
      <c r="A360" s="36" t="s">
        <v>8</v>
      </c>
      <c r="B360" s="36" t="s">
        <v>442</v>
      </c>
      <c r="C360" s="36" t="s">
        <v>234</v>
      </c>
      <c r="D360" s="36" t="s">
        <v>63</v>
      </c>
      <c r="E360" s="36" t="s">
        <v>64</v>
      </c>
      <c r="F360" s="36" t="s">
        <v>708</v>
      </c>
      <c r="G360" s="36" t="s">
        <v>1396</v>
      </c>
      <c r="H360" s="36" t="s">
        <v>9</v>
      </c>
      <c r="I360" s="38">
        <v>185.34</v>
      </c>
      <c r="J360" s="38">
        <f>I360*(1-IFERROR(VLOOKUP(H360,Rabat!$D$10:$E$32,2,FALSE),0))</f>
        <v>185.34</v>
      </c>
      <c r="K360" s="38">
        <v>2.0499999999999998</v>
      </c>
      <c r="L360" s="36" t="s">
        <v>1989</v>
      </c>
      <c r="M360" s="36" t="s">
        <v>2566</v>
      </c>
      <c r="N360" s="36"/>
      <c r="O360" s="36" t="s">
        <v>1994</v>
      </c>
      <c r="P360" s="36" t="s">
        <v>70</v>
      </c>
      <c r="Q360" s="36">
        <v>6</v>
      </c>
      <c r="R360" s="36">
        <v>72</v>
      </c>
      <c r="S360" s="36" t="s">
        <v>1665</v>
      </c>
      <c r="T360" s="36" t="s">
        <v>2567</v>
      </c>
      <c r="U360" s="37" t="str">
        <f t="shared" si="5"/>
        <v>https://sklep.kobi.pl/produkt/led-capri-40w-120x30-4000k</v>
      </c>
      <c r="V360" s="36">
        <v>1.58</v>
      </c>
      <c r="W360" s="36">
        <v>2.13</v>
      </c>
      <c r="X360" s="36">
        <v>1250</v>
      </c>
      <c r="Y360" s="36">
        <v>350</v>
      </c>
      <c r="Z360" s="36">
        <v>40</v>
      </c>
      <c r="AA360" s="36" t="s">
        <v>64</v>
      </c>
      <c r="AB360" s="36"/>
    </row>
    <row r="361" spans="1:28" s="28" customFormat="1" ht="15" x14ac:dyDescent="0.25">
      <c r="A361" s="36" t="s">
        <v>8</v>
      </c>
      <c r="B361" s="36" t="s">
        <v>442</v>
      </c>
      <c r="C361" s="36" t="s">
        <v>234</v>
      </c>
      <c r="D361" s="36" t="s">
        <v>63</v>
      </c>
      <c r="E361" s="36" t="s">
        <v>64</v>
      </c>
      <c r="F361" s="36" t="s">
        <v>643</v>
      </c>
      <c r="G361" s="36" t="s">
        <v>1337</v>
      </c>
      <c r="H361" s="36" t="s">
        <v>9</v>
      </c>
      <c r="I361" s="38">
        <v>148.84</v>
      </c>
      <c r="J361" s="38">
        <f>I361*(1-IFERROR(VLOOKUP(H361,Rabat!$D$10:$E$32,2,FALSE),0))</f>
        <v>148.84</v>
      </c>
      <c r="K361" s="38">
        <v>1.68</v>
      </c>
      <c r="L361" s="36" t="s">
        <v>1989</v>
      </c>
      <c r="M361" s="36" t="s">
        <v>2448</v>
      </c>
      <c r="N361" s="36"/>
      <c r="O361" s="36" t="s">
        <v>1994</v>
      </c>
      <c r="P361" s="36" t="s">
        <v>70</v>
      </c>
      <c r="Q361" s="36">
        <v>10</v>
      </c>
      <c r="R361" s="36">
        <v>120</v>
      </c>
      <c r="S361" s="36" t="s">
        <v>1665</v>
      </c>
      <c r="T361" s="36" t="s">
        <v>2449</v>
      </c>
      <c r="U361" s="37" t="str">
        <f t="shared" si="5"/>
        <v>https://sklep.kobi.pl/produkt/led-nelio-28w-60x30-4000k</v>
      </c>
      <c r="V361" s="36">
        <v>1.1399999999999999</v>
      </c>
      <c r="W361" s="36">
        <v>1.2569999999999999</v>
      </c>
      <c r="X361" s="36">
        <v>230</v>
      </c>
      <c r="Y361" s="36">
        <v>210</v>
      </c>
      <c r="Z361" s="36">
        <v>10</v>
      </c>
      <c r="AA361" s="36" t="s">
        <v>64</v>
      </c>
      <c r="AB361" s="36"/>
    </row>
    <row r="362" spans="1:28" s="28" customFormat="1" ht="15" x14ac:dyDescent="0.25">
      <c r="A362" s="36" t="s">
        <v>8</v>
      </c>
      <c r="B362" s="36" t="s">
        <v>442</v>
      </c>
      <c r="C362" s="36" t="s">
        <v>234</v>
      </c>
      <c r="D362" s="36" t="s">
        <v>63</v>
      </c>
      <c r="E362" s="36" t="s">
        <v>118</v>
      </c>
      <c r="F362" s="36" t="s">
        <v>443</v>
      </c>
      <c r="G362" s="36" t="s">
        <v>1163</v>
      </c>
      <c r="H362" s="36" t="s">
        <v>9</v>
      </c>
      <c r="I362" s="38">
        <v>192.57</v>
      </c>
      <c r="J362" s="38">
        <f>I362*(1-IFERROR(VLOOKUP(H362,Rabat!$D$10:$E$32,2,FALSE),0))</f>
        <v>192.57</v>
      </c>
      <c r="K362" s="38">
        <v>2.73</v>
      </c>
      <c r="L362" s="36" t="s">
        <v>1663</v>
      </c>
      <c r="M362" s="36" t="s">
        <v>2097</v>
      </c>
      <c r="N362" s="36"/>
      <c r="O362" s="36" t="s">
        <v>1994</v>
      </c>
      <c r="P362" s="36" t="s">
        <v>70</v>
      </c>
      <c r="Q362" s="36">
        <v>5</v>
      </c>
      <c r="R362" s="36">
        <v>75</v>
      </c>
      <c r="S362" s="36" t="s">
        <v>1665</v>
      </c>
      <c r="T362" s="36" t="s">
        <v>2098</v>
      </c>
      <c r="U362" s="37" t="str">
        <f t="shared" si="5"/>
        <v>https://sklep.kobi.pl/produkt/oprawa-led-nelio2-pt-40w-3200lm-4000k</v>
      </c>
      <c r="V362" s="36">
        <v>2.1</v>
      </c>
      <c r="W362" s="36">
        <v>2.2789999999999999</v>
      </c>
      <c r="X362" s="36">
        <v>600</v>
      </c>
      <c r="Y362" s="36">
        <v>600</v>
      </c>
      <c r="Z362" s="36">
        <v>35</v>
      </c>
      <c r="AA362" s="36" t="s">
        <v>64</v>
      </c>
      <c r="AB362" s="36"/>
    </row>
    <row r="363" spans="1:28" s="28" customFormat="1" ht="15" x14ac:dyDescent="0.25">
      <c r="A363" s="36" t="s">
        <v>8</v>
      </c>
      <c r="B363" s="36" t="s">
        <v>442</v>
      </c>
      <c r="C363" s="36" t="s">
        <v>234</v>
      </c>
      <c r="D363" s="36" t="s">
        <v>187</v>
      </c>
      <c r="E363" s="36" t="s">
        <v>118</v>
      </c>
      <c r="F363" s="36" t="s">
        <v>562</v>
      </c>
      <c r="G363" s="36" t="s">
        <v>1266</v>
      </c>
      <c r="H363" s="36" t="s">
        <v>9</v>
      </c>
      <c r="I363" s="38">
        <v>276.91000000000003</v>
      </c>
      <c r="J363" s="38">
        <f>I363*(1-IFERROR(VLOOKUP(H363,Rabat!$D$10:$E$32,2,FALSE),0))</f>
        <v>276.91000000000003</v>
      </c>
      <c r="K363" s="38">
        <v>3.17</v>
      </c>
      <c r="L363" s="36" t="s">
        <v>1637</v>
      </c>
      <c r="M363" s="36" t="s">
        <v>2304</v>
      </c>
      <c r="N363" s="36"/>
      <c r="O363" s="36" t="s">
        <v>1994</v>
      </c>
      <c r="P363" s="36" t="s">
        <v>70</v>
      </c>
      <c r="Q363" s="36">
        <v>5</v>
      </c>
      <c r="R363" s="36">
        <v>75</v>
      </c>
      <c r="S363" s="36" t="s">
        <v>2260</v>
      </c>
      <c r="T363" s="36" t="s">
        <v>2305</v>
      </c>
      <c r="U363" s="37" t="str">
        <f t="shared" si="5"/>
        <v>https://sklep.kobi.pl/produkt/led-nelio-premium-40w-60x60-4400lm-4000k</v>
      </c>
      <c r="V363" s="36">
        <v>2.44</v>
      </c>
      <c r="W363" s="36">
        <v>2.6150000000000002</v>
      </c>
      <c r="X363" s="36">
        <v>600</v>
      </c>
      <c r="Y363" s="36">
        <v>600</v>
      </c>
      <c r="Z363" s="36">
        <v>35</v>
      </c>
      <c r="AA363" s="36" t="s">
        <v>64</v>
      </c>
      <c r="AB363" s="36"/>
    </row>
    <row r="364" spans="1:28" s="28" customFormat="1" ht="15" x14ac:dyDescent="0.25">
      <c r="A364" s="36" t="s">
        <v>8</v>
      </c>
      <c r="B364" s="36" t="s">
        <v>442</v>
      </c>
      <c r="C364" s="36" t="s">
        <v>234</v>
      </c>
      <c r="D364" s="36" t="s">
        <v>63</v>
      </c>
      <c r="E364" s="36" t="s">
        <v>64</v>
      </c>
      <c r="F364" s="36" t="s">
        <v>648</v>
      </c>
      <c r="G364" s="36" t="s">
        <v>1341</v>
      </c>
      <c r="H364" s="36" t="s">
        <v>9</v>
      </c>
      <c r="I364" s="38">
        <v>338.57</v>
      </c>
      <c r="J364" s="38">
        <f>I364*(1-IFERROR(VLOOKUP(H364,Rabat!$D$10:$E$32,2,FALSE),0))</f>
        <v>338.57</v>
      </c>
      <c r="K364" s="38">
        <v>3.35</v>
      </c>
      <c r="L364" s="36" t="s">
        <v>1989</v>
      </c>
      <c r="M364" s="36" t="s">
        <v>2456</v>
      </c>
      <c r="N364" s="36"/>
      <c r="O364" s="36" t="s">
        <v>1994</v>
      </c>
      <c r="P364" s="36" t="s">
        <v>70</v>
      </c>
      <c r="Q364" s="36">
        <v>5</v>
      </c>
      <c r="R364" s="36">
        <v>75</v>
      </c>
      <c r="S364" s="36" t="s">
        <v>1665</v>
      </c>
      <c r="T364" s="36" t="s">
        <v>2457</v>
      </c>
      <c r="U364" s="37" t="str">
        <f t="shared" si="5"/>
        <v>https://sklep.kobi.pl/produkt/led-nelio-48w-60x60-4000k</v>
      </c>
      <c r="V364" s="36">
        <v>2.58</v>
      </c>
      <c r="W364" s="36">
        <v>2.6059999999999999</v>
      </c>
      <c r="X364" s="36">
        <v>230</v>
      </c>
      <c r="Y364" s="36">
        <v>210</v>
      </c>
      <c r="Z364" s="36">
        <v>10</v>
      </c>
      <c r="AA364" s="36" t="s">
        <v>64</v>
      </c>
      <c r="AB364" s="36"/>
    </row>
    <row r="365" spans="1:28" s="28" customFormat="1" ht="15" x14ac:dyDescent="0.25">
      <c r="A365" s="36" t="s">
        <v>8</v>
      </c>
      <c r="B365" s="36" t="s">
        <v>442</v>
      </c>
      <c r="C365" s="36" t="s">
        <v>234</v>
      </c>
      <c r="D365" s="36" t="s">
        <v>63</v>
      </c>
      <c r="E365" s="36" t="s">
        <v>118</v>
      </c>
      <c r="F365" s="36" t="s">
        <v>513</v>
      </c>
      <c r="G365" s="36" t="s">
        <v>1225</v>
      </c>
      <c r="H365" s="36" t="s">
        <v>9</v>
      </c>
      <c r="I365" s="38">
        <v>216.37</v>
      </c>
      <c r="J365" s="38">
        <f>I365*(1-IFERROR(VLOOKUP(H365,Rabat!$D$10:$E$32,2,FALSE),0))</f>
        <v>216.37</v>
      </c>
      <c r="K365" s="38">
        <v>2.73</v>
      </c>
      <c r="L365" s="36" t="s">
        <v>1663</v>
      </c>
      <c r="M365" s="36" t="s">
        <v>2219</v>
      </c>
      <c r="N365" s="36"/>
      <c r="O365" s="36" t="s">
        <v>1994</v>
      </c>
      <c r="P365" s="36" t="s">
        <v>70</v>
      </c>
      <c r="Q365" s="36">
        <v>5</v>
      </c>
      <c r="R365" s="36">
        <v>90</v>
      </c>
      <c r="S365" s="36" t="s">
        <v>1665</v>
      </c>
      <c r="T365" s="36" t="s">
        <v>2220</v>
      </c>
      <c r="U365" s="37" t="str">
        <f t="shared" si="5"/>
        <v>https://sklep.kobi.pl/produkt/oprawa-led-nelio2-pt-40w-4000k-30x120</v>
      </c>
      <c r="V365" s="36">
        <v>2.1</v>
      </c>
      <c r="W365" s="36">
        <v>2.407</v>
      </c>
      <c r="X365" s="36">
        <v>30</v>
      </c>
      <c r="Y365" s="36">
        <v>1280</v>
      </c>
      <c r="Z365" s="36">
        <v>341</v>
      </c>
      <c r="AA365" s="36" t="s">
        <v>64</v>
      </c>
      <c r="AB365" s="36"/>
    </row>
    <row r="366" spans="1:28" s="28" customFormat="1" ht="15" x14ac:dyDescent="0.25">
      <c r="A366" s="36" t="s">
        <v>8</v>
      </c>
      <c r="B366" s="36" t="s">
        <v>442</v>
      </c>
      <c r="C366" s="36" t="s">
        <v>234</v>
      </c>
      <c r="D366" s="36" t="s">
        <v>187</v>
      </c>
      <c r="E366" s="36" t="s">
        <v>118</v>
      </c>
      <c r="F366" s="36" t="s">
        <v>563</v>
      </c>
      <c r="G366" s="36" t="s">
        <v>1267</v>
      </c>
      <c r="H366" s="36" t="s">
        <v>9</v>
      </c>
      <c r="I366" s="38">
        <v>276.91000000000003</v>
      </c>
      <c r="J366" s="38">
        <f>I366*(1-IFERROR(VLOOKUP(H366,Rabat!$D$10:$E$32,2,FALSE),0))</f>
        <v>276.91000000000003</v>
      </c>
      <c r="K366" s="38">
        <v>3.21</v>
      </c>
      <c r="L366" s="36" t="s">
        <v>1637</v>
      </c>
      <c r="M366" s="36" t="s">
        <v>2306</v>
      </c>
      <c r="N366" s="36"/>
      <c r="O366" s="36" t="s">
        <v>1994</v>
      </c>
      <c r="P366" s="36" t="s">
        <v>70</v>
      </c>
      <c r="Q366" s="36">
        <v>5</v>
      </c>
      <c r="R366" s="36">
        <v>90</v>
      </c>
      <c r="S366" s="36" t="s">
        <v>2260</v>
      </c>
      <c r="T366" s="36" t="s">
        <v>2307</v>
      </c>
      <c r="U366" s="37" t="str">
        <f t="shared" si="5"/>
        <v>https://sklep.kobi.pl/produkt/led-nelio-premium-40w-120x30-4400lm-4000</v>
      </c>
      <c r="V366" s="36">
        <v>2.4700000000000002</v>
      </c>
      <c r="W366" s="36">
        <v>2.58</v>
      </c>
      <c r="X366" s="36">
        <v>600</v>
      </c>
      <c r="Y366" s="36">
        <v>600</v>
      </c>
      <c r="Z366" s="36">
        <v>35</v>
      </c>
      <c r="AA366" s="36" t="s">
        <v>64</v>
      </c>
      <c r="AB366" s="36"/>
    </row>
    <row r="367" spans="1:28" s="28" customFormat="1" ht="15" x14ac:dyDescent="0.25">
      <c r="A367" s="36" t="s">
        <v>8</v>
      </c>
      <c r="B367" s="36" t="s">
        <v>442</v>
      </c>
      <c r="C367" s="36" t="s">
        <v>234</v>
      </c>
      <c r="D367" s="36" t="s">
        <v>63</v>
      </c>
      <c r="E367" s="36" t="s">
        <v>118</v>
      </c>
      <c r="F367" s="36" t="s">
        <v>602</v>
      </c>
      <c r="G367" s="36" t="s">
        <v>1303</v>
      </c>
      <c r="H367" s="36" t="s">
        <v>9</v>
      </c>
      <c r="I367" s="38">
        <v>669.85</v>
      </c>
      <c r="J367" s="38">
        <f>I367*(1-IFERROR(VLOOKUP(H367,Rabat!$D$10:$E$32,2,FALSE),0))</f>
        <v>669.85</v>
      </c>
      <c r="K367" s="38">
        <v>3.58</v>
      </c>
      <c r="L367" s="36" t="s">
        <v>1989</v>
      </c>
      <c r="M367" s="36" t="s">
        <v>2379</v>
      </c>
      <c r="N367" s="36"/>
      <c r="O367" s="36" t="s">
        <v>1691</v>
      </c>
      <c r="P367" s="36" t="s">
        <v>70</v>
      </c>
      <c r="Q367" s="36">
        <v>5</v>
      </c>
      <c r="R367" s="36">
        <v>0</v>
      </c>
      <c r="S367" s="36" t="s">
        <v>71</v>
      </c>
      <c r="T367" s="36" t="s">
        <v>2380</v>
      </c>
      <c r="U367" s="37" t="str">
        <f t="shared" si="5"/>
        <v>https://sklep.kobi.pl/produkt/led-neptun-prem-40w60x60-4000lm-nb-ip65</v>
      </c>
      <c r="V367" s="36">
        <v>2.75</v>
      </c>
      <c r="W367" s="36"/>
      <c r="X367" s="36">
        <v>230</v>
      </c>
      <c r="Y367" s="36">
        <v>210</v>
      </c>
      <c r="Z367" s="36">
        <v>10</v>
      </c>
      <c r="AA367" s="36" t="s">
        <v>64</v>
      </c>
      <c r="AB367" s="36"/>
    </row>
    <row r="368" spans="1:28" s="28" customFormat="1" ht="15" x14ac:dyDescent="0.25">
      <c r="A368" s="36" t="s">
        <v>8</v>
      </c>
      <c r="B368" s="36" t="s">
        <v>765</v>
      </c>
      <c r="C368" s="36" t="s">
        <v>234</v>
      </c>
      <c r="D368" s="36" t="s">
        <v>63</v>
      </c>
      <c r="E368" s="36" t="s">
        <v>64</v>
      </c>
      <c r="F368" s="36" t="s">
        <v>766</v>
      </c>
      <c r="G368" s="36" t="s">
        <v>1451</v>
      </c>
      <c r="H368" s="36" t="s">
        <v>9</v>
      </c>
      <c r="I368" s="38">
        <v>270</v>
      </c>
      <c r="J368" s="38">
        <f>I368*(1-IFERROR(VLOOKUP(H368,Rabat!$D$10:$E$32,2,FALSE),0))</f>
        <v>270</v>
      </c>
      <c r="K368" s="38">
        <v>2.0499999999999998</v>
      </c>
      <c r="L368" s="36" t="s">
        <v>1989</v>
      </c>
      <c r="M368" s="36" t="s">
        <v>2677</v>
      </c>
      <c r="N368" s="36"/>
      <c r="O368" s="36" t="s">
        <v>1994</v>
      </c>
      <c r="P368" s="36" t="s">
        <v>70</v>
      </c>
      <c r="Q368" s="36">
        <v>6</v>
      </c>
      <c r="R368" s="36">
        <v>66</v>
      </c>
      <c r="S368" s="36" t="s">
        <v>2260</v>
      </c>
      <c r="T368" s="36" t="s">
        <v>2678</v>
      </c>
      <c r="U368" s="37" t="str">
        <f t="shared" si="5"/>
        <v>https://sklep.kobi.pl/produkt/led-capri-premium-40w-60x60-4000k-ugr19</v>
      </c>
      <c r="V368" s="36">
        <v>1.58</v>
      </c>
      <c r="W368" s="36">
        <v>2.0089999999999999</v>
      </c>
      <c r="X368" s="36">
        <v>600</v>
      </c>
      <c r="Y368" s="36">
        <v>600</v>
      </c>
      <c r="Z368" s="36">
        <v>35</v>
      </c>
      <c r="AA368" s="36" t="s">
        <v>64</v>
      </c>
      <c r="AB368" s="36"/>
    </row>
    <row r="369" spans="1:28" s="28" customFormat="1" ht="15" x14ac:dyDescent="0.25">
      <c r="A369" s="36" t="s">
        <v>8</v>
      </c>
      <c r="B369" s="36" t="s">
        <v>765</v>
      </c>
      <c r="C369" s="36" t="s">
        <v>234</v>
      </c>
      <c r="D369" s="36" t="s">
        <v>63</v>
      </c>
      <c r="E369" s="36" t="s">
        <v>64</v>
      </c>
      <c r="F369" s="36" t="s">
        <v>819</v>
      </c>
      <c r="G369" s="36" t="s">
        <v>1498</v>
      </c>
      <c r="H369" s="36" t="s">
        <v>9</v>
      </c>
      <c r="I369" s="38">
        <v>227.5</v>
      </c>
      <c r="J369" s="38">
        <f>I369*(1-IFERROR(VLOOKUP(H369,Rabat!$D$10:$E$32,2,FALSE),0))</f>
        <v>227.5</v>
      </c>
      <c r="K369" s="38">
        <v>2.0499999999999998</v>
      </c>
      <c r="L369" s="36" t="s">
        <v>1989</v>
      </c>
      <c r="M369" s="36" t="s">
        <v>2772</v>
      </c>
      <c r="N369" s="36"/>
      <c r="O369" s="36" t="s">
        <v>1994</v>
      </c>
      <c r="P369" s="36" t="s">
        <v>70</v>
      </c>
      <c r="Q369" s="36">
        <v>6</v>
      </c>
      <c r="R369" s="36">
        <v>72</v>
      </c>
      <c r="S369" s="36" t="s">
        <v>71</v>
      </c>
      <c r="T369" s="36" t="s">
        <v>2773</v>
      </c>
      <c r="U369" s="37" t="str">
        <f t="shared" si="5"/>
        <v>https://sklep.kobi.pl/produkt/led-capri-premium-40w120x30-4000k-ugr19</v>
      </c>
      <c r="V369" s="36">
        <v>1.58</v>
      </c>
      <c r="W369" s="36">
        <v>1.7</v>
      </c>
      <c r="X369" s="36">
        <v>1200</v>
      </c>
      <c r="Y369" s="36">
        <v>300</v>
      </c>
      <c r="Z369" s="36">
        <v>35</v>
      </c>
      <c r="AA369" s="36" t="s">
        <v>64</v>
      </c>
      <c r="AB369" s="36"/>
    </row>
    <row r="370" spans="1:28" s="28" customFormat="1" ht="15" x14ac:dyDescent="0.25">
      <c r="A370" s="36" t="s">
        <v>8</v>
      </c>
      <c r="B370" s="36" t="s">
        <v>233</v>
      </c>
      <c r="C370" s="36" t="s">
        <v>234</v>
      </c>
      <c r="D370" s="36" t="s">
        <v>187</v>
      </c>
      <c r="E370" s="36" t="s">
        <v>64</v>
      </c>
      <c r="F370" s="36" t="s">
        <v>864</v>
      </c>
      <c r="G370" s="36" t="s">
        <v>1540</v>
      </c>
      <c r="H370" s="36" t="s">
        <v>9</v>
      </c>
      <c r="I370" s="38">
        <v>52.8</v>
      </c>
      <c r="J370" s="38">
        <f>I370*(1-IFERROR(VLOOKUP(H370,Rabat!$D$10:$E$32,2,FALSE),0))</f>
        <v>52.8</v>
      </c>
      <c r="K370" s="38">
        <v>0.39</v>
      </c>
      <c r="L370" s="36" t="s">
        <v>1989</v>
      </c>
      <c r="M370" s="36" t="s">
        <v>2857</v>
      </c>
      <c r="N370" s="36"/>
      <c r="O370" s="36" t="s">
        <v>2347</v>
      </c>
      <c r="P370" s="36" t="s">
        <v>70</v>
      </c>
      <c r="Q370" s="36">
        <v>20</v>
      </c>
      <c r="R370" s="36">
        <v>520</v>
      </c>
      <c r="S370" s="36" t="s">
        <v>1665</v>
      </c>
      <c r="T370" s="36" t="s">
        <v>2858</v>
      </c>
      <c r="U370" s="37" t="str">
        <f t="shared" si="5"/>
        <v>https://sklep.kobi.pl/produkt/led-sigaro-circle-18w-4000k-premium</v>
      </c>
      <c r="V370" s="36">
        <v>0.3</v>
      </c>
      <c r="W370" s="36">
        <v>0.93300000000000005</v>
      </c>
      <c r="X370" s="36">
        <v>230</v>
      </c>
      <c r="Y370" s="36">
        <v>230</v>
      </c>
      <c r="Z370" s="36">
        <v>35</v>
      </c>
      <c r="AA370" s="36" t="s">
        <v>64</v>
      </c>
      <c r="AB370" s="36"/>
    </row>
    <row r="371" spans="1:28" s="28" customFormat="1" ht="15" x14ac:dyDescent="0.25">
      <c r="A371" s="36" t="s">
        <v>8</v>
      </c>
      <c r="B371" s="36" t="s">
        <v>233</v>
      </c>
      <c r="C371" s="36" t="s">
        <v>234</v>
      </c>
      <c r="D371" s="36" t="s">
        <v>187</v>
      </c>
      <c r="E371" s="36" t="s">
        <v>64</v>
      </c>
      <c r="F371" s="36" t="s">
        <v>865</v>
      </c>
      <c r="G371" s="36" t="s">
        <v>1541</v>
      </c>
      <c r="H371" s="36" t="s">
        <v>9</v>
      </c>
      <c r="I371" s="38">
        <v>66.290000000000006</v>
      </c>
      <c r="J371" s="38">
        <f>I371*(1-IFERROR(VLOOKUP(H371,Rabat!$D$10:$E$32,2,FALSE),0))</f>
        <v>66.290000000000006</v>
      </c>
      <c r="K371" s="38">
        <v>0.42</v>
      </c>
      <c r="L371" s="36" t="s">
        <v>1989</v>
      </c>
      <c r="M371" s="36" t="s">
        <v>2859</v>
      </c>
      <c r="N371" s="36"/>
      <c r="O371" s="36" t="s">
        <v>2347</v>
      </c>
      <c r="P371" s="36" t="s">
        <v>70</v>
      </c>
      <c r="Q371" s="36">
        <v>20</v>
      </c>
      <c r="R371" s="36">
        <v>520</v>
      </c>
      <c r="S371" s="36" t="s">
        <v>1665</v>
      </c>
      <c r="T371" s="36" t="s">
        <v>2860</v>
      </c>
      <c r="U371" s="37" t="str">
        <f t="shared" si="5"/>
        <v>https://sklep.kobi.pl/produkt/led-sigaro-circle-24w-4000k-premium</v>
      </c>
      <c r="V371" s="36">
        <v>0.32</v>
      </c>
      <c r="W371" s="36">
        <v>0.374</v>
      </c>
      <c r="X371" s="36">
        <v>230</v>
      </c>
      <c r="Y371" s="36">
        <v>230</v>
      </c>
      <c r="Z371" s="36">
        <v>35</v>
      </c>
      <c r="AA371" s="36" t="s">
        <v>64</v>
      </c>
      <c r="AB371" s="36"/>
    </row>
    <row r="372" spans="1:28" s="28" customFormat="1" ht="15" x14ac:dyDescent="0.25">
      <c r="A372" s="36" t="s">
        <v>8</v>
      </c>
      <c r="B372" s="36" t="s">
        <v>233</v>
      </c>
      <c r="C372" s="36" t="s">
        <v>234</v>
      </c>
      <c r="D372" s="36" t="s">
        <v>187</v>
      </c>
      <c r="E372" s="36" t="s">
        <v>64</v>
      </c>
      <c r="F372" s="36" t="s">
        <v>866</v>
      </c>
      <c r="G372" s="36" t="s">
        <v>1542</v>
      </c>
      <c r="H372" s="36" t="s">
        <v>9</v>
      </c>
      <c r="I372" s="38">
        <v>55.64</v>
      </c>
      <c r="J372" s="38">
        <f>I372*(1-IFERROR(VLOOKUP(H372,Rabat!$D$10:$E$32,2,FALSE),0))</f>
        <v>55.64</v>
      </c>
      <c r="K372" s="38">
        <v>0.39</v>
      </c>
      <c r="L372" s="36" t="s">
        <v>1989</v>
      </c>
      <c r="M372" s="36" t="s">
        <v>2861</v>
      </c>
      <c r="N372" s="36"/>
      <c r="O372" s="36" t="s">
        <v>2347</v>
      </c>
      <c r="P372" s="36" t="s">
        <v>70</v>
      </c>
      <c r="Q372" s="36">
        <v>20</v>
      </c>
      <c r="R372" s="36">
        <v>520</v>
      </c>
      <c r="S372" s="36" t="s">
        <v>1665</v>
      </c>
      <c r="T372" s="36" t="s">
        <v>2862</v>
      </c>
      <c r="U372" s="37" t="str">
        <f t="shared" si="5"/>
        <v>https://sklep.kobi.pl/produkt/led-sigaro-square-18w-4000k-premium</v>
      </c>
      <c r="V372" s="36">
        <v>0.3</v>
      </c>
      <c r="W372" s="36">
        <v>0.37</v>
      </c>
      <c r="X372" s="36">
        <v>230</v>
      </c>
      <c r="Y372" s="36">
        <v>230</v>
      </c>
      <c r="Z372" s="36">
        <v>35</v>
      </c>
      <c r="AA372" s="36" t="s">
        <v>64</v>
      </c>
      <c r="AB372" s="36"/>
    </row>
    <row r="373" spans="1:28" s="28" customFormat="1" ht="15" x14ac:dyDescent="0.25">
      <c r="A373" s="36" t="s">
        <v>8</v>
      </c>
      <c r="B373" s="36" t="s">
        <v>233</v>
      </c>
      <c r="C373" s="36" t="s">
        <v>234</v>
      </c>
      <c r="D373" s="36" t="s">
        <v>187</v>
      </c>
      <c r="E373" s="36" t="s">
        <v>64</v>
      </c>
      <c r="F373" s="36" t="s">
        <v>848</v>
      </c>
      <c r="G373" s="36" t="s">
        <v>1523</v>
      </c>
      <c r="H373" s="36" t="s">
        <v>9</v>
      </c>
      <c r="I373" s="38">
        <v>67.41</v>
      </c>
      <c r="J373" s="38">
        <f>I373*(1-IFERROR(VLOOKUP(H373,Rabat!$D$10:$E$32,2,FALSE),0))</f>
        <v>67.41</v>
      </c>
      <c r="K373" s="38">
        <v>0.42</v>
      </c>
      <c r="L373" s="36" t="s">
        <v>1989</v>
      </c>
      <c r="M373" s="36" t="s">
        <v>2822</v>
      </c>
      <c r="N373" s="36"/>
      <c r="O373" s="36" t="s">
        <v>2347</v>
      </c>
      <c r="P373" s="36" t="s">
        <v>70</v>
      </c>
      <c r="Q373" s="36">
        <v>20</v>
      </c>
      <c r="R373" s="36">
        <v>520</v>
      </c>
      <c r="S373" s="36" t="s">
        <v>1665</v>
      </c>
      <c r="T373" s="36" t="s">
        <v>2823</v>
      </c>
      <c r="U373" s="37" t="str">
        <f t="shared" si="5"/>
        <v>https://sklep.kobi.pl/produkt/led-sigaro-square-24w-4000k-premium</v>
      </c>
      <c r="V373" s="36">
        <v>0.32</v>
      </c>
      <c r="W373" s="36">
        <v>0.40200000000000002</v>
      </c>
      <c r="X373" s="36">
        <v>230</v>
      </c>
      <c r="Y373" s="36">
        <v>230</v>
      </c>
      <c r="Z373" s="36">
        <v>30</v>
      </c>
      <c r="AA373" s="36" t="s">
        <v>64</v>
      </c>
      <c r="AB373" s="36"/>
    </row>
    <row r="374" spans="1:28" s="28" customFormat="1" ht="15" x14ac:dyDescent="0.25">
      <c r="A374" s="36" t="s">
        <v>8</v>
      </c>
      <c r="B374" s="36" t="s">
        <v>233</v>
      </c>
      <c r="C374" s="36" t="s">
        <v>234</v>
      </c>
      <c r="D374" s="36" t="s">
        <v>63</v>
      </c>
      <c r="E374" s="36" t="s">
        <v>64</v>
      </c>
      <c r="F374" s="36" t="s">
        <v>515</v>
      </c>
      <c r="G374" s="36" t="s">
        <v>1227</v>
      </c>
      <c r="H374" s="36" t="s">
        <v>9</v>
      </c>
      <c r="I374" s="38">
        <v>45.16</v>
      </c>
      <c r="J374" s="38">
        <f>I374*(1-IFERROR(VLOOKUP(H374,Rabat!$D$10:$E$32,2,FALSE),0))</f>
        <v>45.16</v>
      </c>
      <c r="K374" s="38">
        <v>0.2</v>
      </c>
      <c r="L374" s="36" t="s">
        <v>1637</v>
      </c>
      <c r="M374" s="36" t="s">
        <v>2223</v>
      </c>
      <c r="N374" s="36"/>
      <c r="O374" s="36" t="s">
        <v>1691</v>
      </c>
      <c r="P374" s="36" t="s">
        <v>70</v>
      </c>
      <c r="Q374" s="36">
        <v>24</v>
      </c>
      <c r="R374" s="36">
        <v>0</v>
      </c>
      <c r="S374" s="36" t="s">
        <v>71</v>
      </c>
      <c r="T374" s="36" t="s">
        <v>2224</v>
      </c>
      <c r="U374" s="37" t="str">
        <f t="shared" si="5"/>
        <v>https://sklep.kobi.pl/produkt/oprawa-led-soma-3000k-10w-230v</v>
      </c>
      <c r="V374" s="36">
        <v>0.17</v>
      </c>
      <c r="W374" s="36">
        <v>0.24</v>
      </c>
      <c r="X374" s="36">
        <v>80</v>
      </c>
      <c r="Y374" s="36">
        <v>120</v>
      </c>
      <c r="Z374" s="36">
        <v>173</v>
      </c>
      <c r="AA374" s="36" t="s">
        <v>64</v>
      </c>
      <c r="AB374" s="36"/>
    </row>
    <row r="375" spans="1:28" s="28" customFormat="1" ht="15" x14ac:dyDescent="0.25">
      <c r="A375" s="36" t="s">
        <v>8</v>
      </c>
      <c r="B375" s="36" t="s">
        <v>233</v>
      </c>
      <c r="C375" s="36" t="s">
        <v>234</v>
      </c>
      <c r="D375" s="36" t="s">
        <v>63</v>
      </c>
      <c r="E375" s="36" t="s">
        <v>118</v>
      </c>
      <c r="F375" s="36" t="s">
        <v>419</v>
      </c>
      <c r="G375" s="36" t="s">
        <v>1144</v>
      </c>
      <c r="H375" s="36" t="s">
        <v>9</v>
      </c>
      <c r="I375" s="38">
        <v>125.93</v>
      </c>
      <c r="J375" s="38">
        <f>I375*(1-IFERROR(VLOOKUP(H375,Rabat!$D$10:$E$32,2,FALSE),0))</f>
        <v>125.93</v>
      </c>
      <c r="K375" s="38">
        <v>0.79</v>
      </c>
      <c r="L375" s="36" t="s">
        <v>1728</v>
      </c>
      <c r="M375" s="36" t="s">
        <v>2058</v>
      </c>
      <c r="N375" s="36"/>
      <c r="O375" s="36" t="s">
        <v>1729</v>
      </c>
      <c r="P375" s="36" t="s">
        <v>70</v>
      </c>
      <c r="Q375" s="36">
        <v>5</v>
      </c>
      <c r="R375" s="36">
        <v>180</v>
      </c>
      <c r="S375" s="36" t="s">
        <v>1665</v>
      </c>
      <c r="T375" s="36" t="s">
        <v>2059</v>
      </c>
      <c r="U375" s="37" t="str">
        <f t="shared" si="5"/>
        <v>https://sklep.kobi.pl/produkt/oprawa-led-taurus-15w-4000k-900lm-230v</v>
      </c>
      <c r="V375" s="36">
        <v>0.61</v>
      </c>
      <c r="W375" s="36">
        <v>0.75700000000000001</v>
      </c>
      <c r="X375" s="36">
        <v>110</v>
      </c>
      <c r="Y375" s="36">
        <v>260</v>
      </c>
      <c r="Z375" s="36">
        <v>256</v>
      </c>
      <c r="AA375" s="36" t="s">
        <v>64</v>
      </c>
      <c r="AB375" s="36"/>
    </row>
    <row r="376" spans="1:28" s="28" customFormat="1" ht="15" x14ac:dyDescent="0.25">
      <c r="A376" s="36" t="s">
        <v>8</v>
      </c>
      <c r="B376" s="36" t="s">
        <v>233</v>
      </c>
      <c r="C376" s="36" t="s">
        <v>234</v>
      </c>
      <c r="D376" s="36" t="s">
        <v>63</v>
      </c>
      <c r="E376" s="36" t="s">
        <v>118</v>
      </c>
      <c r="F376" s="36" t="s">
        <v>237</v>
      </c>
      <c r="G376" s="36" t="s">
        <v>984</v>
      </c>
      <c r="H376" s="36" t="s">
        <v>9</v>
      </c>
      <c r="I376" s="38">
        <v>147.79</v>
      </c>
      <c r="J376" s="38">
        <f>I376*(1-IFERROR(VLOOKUP(H376,Rabat!$D$10:$E$32,2,FALSE),0))</f>
        <v>147.79</v>
      </c>
      <c r="K376" s="38">
        <v>1.05</v>
      </c>
      <c r="L376" s="36" t="s">
        <v>1728</v>
      </c>
      <c r="M376" s="36" t="s">
        <v>1732</v>
      </c>
      <c r="N376" s="36"/>
      <c r="O376" s="36" t="s">
        <v>1729</v>
      </c>
      <c r="P376" s="36" t="s">
        <v>70</v>
      </c>
      <c r="Q376" s="36">
        <v>5</v>
      </c>
      <c r="R376" s="36">
        <v>100</v>
      </c>
      <c r="S376" s="36" t="s">
        <v>1665</v>
      </c>
      <c r="T376" s="36" t="s">
        <v>1733</v>
      </c>
      <c r="U376" s="37" t="str">
        <f t="shared" si="5"/>
        <v>https://sklep.kobi.pl/produkt/oprawa-led-taurus-21w-4000k-1200lm-230v</v>
      </c>
      <c r="V376" s="36">
        <v>0.81</v>
      </c>
      <c r="W376" s="36">
        <v>0.97799999999999998</v>
      </c>
      <c r="X376" s="36">
        <v>110</v>
      </c>
      <c r="Y376" s="36">
        <v>305</v>
      </c>
      <c r="Z376" s="36">
        <v>305</v>
      </c>
      <c r="AA376" s="36" t="s">
        <v>64</v>
      </c>
      <c r="AB376" s="36"/>
    </row>
    <row r="377" spans="1:28" s="28" customFormat="1" ht="15" x14ac:dyDescent="0.25">
      <c r="A377" s="36" t="s">
        <v>8</v>
      </c>
      <c r="B377" s="36" t="s">
        <v>233</v>
      </c>
      <c r="C377" s="36" t="s">
        <v>234</v>
      </c>
      <c r="D377" s="36" t="s">
        <v>63</v>
      </c>
      <c r="E377" s="36" t="s">
        <v>118</v>
      </c>
      <c r="F377" s="36" t="s">
        <v>946</v>
      </c>
      <c r="G377" s="36" t="s">
        <v>1620</v>
      </c>
      <c r="H377" s="36" t="s">
        <v>9</v>
      </c>
      <c r="I377" s="38">
        <v>66.790000000000006</v>
      </c>
      <c r="J377" s="38">
        <f>I377*(1-IFERROR(VLOOKUP(H377,Rabat!$D$10:$E$32,2,FALSE),0))</f>
        <v>66.790000000000006</v>
      </c>
      <c r="K377" s="38">
        <v>0.48</v>
      </c>
      <c r="L377" s="36" t="s">
        <v>1989</v>
      </c>
      <c r="M377" s="36" t="s">
        <v>3007</v>
      </c>
      <c r="N377" s="36"/>
      <c r="O377" s="36" t="s">
        <v>1729</v>
      </c>
      <c r="P377" s="36" t="s">
        <v>70</v>
      </c>
      <c r="Q377" s="36">
        <v>20</v>
      </c>
      <c r="R377" s="36">
        <v>480</v>
      </c>
      <c r="S377" s="36" t="s">
        <v>71</v>
      </c>
      <c r="T377" s="36"/>
      <c r="U377" s="37" t="str">
        <f t="shared" si="5"/>
        <v/>
      </c>
      <c r="V377" s="36">
        <v>0.37</v>
      </c>
      <c r="W377" s="36">
        <v>0.45500000000000002</v>
      </c>
      <c r="X377" s="36">
        <v>180</v>
      </c>
      <c r="Y377" s="36">
        <v>180</v>
      </c>
      <c r="Z377" s="36">
        <v>70</v>
      </c>
      <c r="AA377" s="36" t="s">
        <v>64</v>
      </c>
      <c r="AB377" s="36"/>
    </row>
    <row r="378" spans="1:28" s="28" customFormat="1" ht="15" x14ac:dyDescent="0.25">
      <c r="A378" s="36" t="s">
        <v>8</v>
      </c>
      <c r="B378" s="36" t="s">
        <v>233</v>
      </c>
      <c r="C378" s="36" t="s">
        <v>234</v>
      </c>
      <c r="D378" s="36" t="s">
        <v>63</v>
      </c>
      <c r="E378" s="36" t="s">
        <v>118</v>
      </c>
      <c r="F378" s="36" t="s">
        <v>639</v>
      </c>
      <c r="G378" s="36" t="s">
        <v>1333</v>
      </c>
      <c r="H378" s="36" t="s">
        <v>9</v>
      </c>
      <c r="I378" s="38">
        <v>92.09</v>
      </c>
      <c r="J378" s="38">
        <f>I378*(1-IFERROR(VLOOKUP(H378,Rabat!$D$10:$E$32,2,FALSE),0))</f>
        <v>92.09</v>
      </c>
      <c r="K378" s="38">
        <v>0.68</v>
      </c>
      <c r="L378" s="36" t="s">
        <v>1989</v>
      </c>
      <c r="M378" s="36" t="s">
        <v>2440</v>
      </c>
      <c r="N378" s="36"/>
      <c r="O378" s="36" t="s">
        <v>1729</v>
      </c>
      <c r="P378" s="36" t="s">
        <v>70</v>
      </c>
      <c r="Q378" s="36">
        <v>10</v>
      </c>
      <c r="R378" s="36">
        <v>300</v>
      </c>
      <c r="S378" s="36" t="s">
        <v>71</v>
      </c>
      <c r="T378" s="36" t="s">
        <v>2441</v>
      </c>
      <c r="U378" s="37" t="str">
        <f t="shared" si="5"/>
        <v>https://sklep.kobi.pl/produkt/led-toro-18w-4000k-ip65</v>
      </c>
      <c r="V378" s="36">
        <v>0.52</v>
      </c>
      <c r="W378" s="36">
        <v>0.626</v>
      </c>
      <c r="X378" s="36">
        <v>230</v>
      </c>
      <c r="Y378" s="36">
        <v>230</v>
      </c>
      <c r="Z378" s="36">
        <v>75</v>
      </c>
      <c r="AA378" s="36" t="s">
        <v>64</v>
      </c>
      <c r="AB378" s="36"/>
    </row>
    <row r="379" spans="1:28" s="28" customFormat="1" ht="15" x14ac:dyDescent="0.25">
      <c r="A379" s="36" t="s">
        <v>8</v>
      </c>
      <c r="B379" s="36" t="s">
        <v>233</v>
      </c>
      <c r="C379" s="36" t="s">
        <v>234</v>
      </c>
      <c r="D379" s="36" t="s">
        <v>63</v>
      </c>
      <c r="E379" s="36" t="s">
        <v>118</v>
      </c>
      <c r="F379" s="36" t="s">
        <v>640</v>
      </c>
      <c r="G379" s="36" t="s">
        <v>1334</v>
      </c>
      <c r="H379" s="36" t="s">
        <v>9</v>
      </c>
      <c r="I379" s="38">
        <v>128.31</v>
      </c>
      <c r="J379" s="38">
        <f>I379*(1-IFERROR(VLOOKUP(H379,Rabat!$D$10:$E$32,2,FALSE),0))</f>
        <v>128.31</v>
      </c>
      <c r="K379" s="38">
        <v>0.99</v>
      </c>
      <c r="L379" s="36" t="s">
        <v>1989</v>
      </c>
      <c r="M379" s="36" t="s">
        <v>2442</v>
      </c>
      <c r="N379" s="36"/>
      <c r="O379" s="36" t="s">
        <v>1729</v>
      </c>
      <c r="P379" s="36" t="s">
        <v>70</v>
      </c>
      <c r="Q379" s="36">
        <v>5</v>
      </c>
      <c r="R379" s="36">
        <v>200</v>
      </c>
      <c r="S379" s="36" t="s">
        <v>71</v>
      </c>
      <c r="T379" s="36" t="s">
        <v>2443</v>
      </c>
      <c r="U379" s="37" t="str">
        <f t="shared" si="5"/>
        <v>https://sklep.kobi.pl/produkt/led-toro-24w-4000k-ip65</v>
      </c>
      <c r="V379" s="36">
        <v>0.76</v>
      </c>
      <c r="W379" s="36">
        <v>0.90800000000000003</v>
      </c>
      <c r="X379" s="36">
        <v>290</v>
      </c>
      <c r="Y379" s="36">
        <v>290</v>
      </c>
      <c r="Z379" s="36">
        <v>75</v>
      </c>
      <c r="AA379" s="36" t="s">
        <v>64</v>
      </c>
      <c r="AB379" s="36"/>
    </row>
    <row r="380" spans="1:28" s="28" customFormat="1" ht="15" x14ac:dyDescent="0.25">
      <c r="A380" s="36" t="s">
        <v>8</v>
      </c>
      <c r="B380" s="36" t="s">
        <v>233</v>
      </c>
      <c r="C380" s="36" t="s">
        <v>234</v>
      </c>
      <c r="D380" s="36" t="s">
        <v>187</v>
      </c>
      <c r="E380" s="36" t="s">
        <v>827</v>
      </c>
      <c r="F380" s="36" t="s">
        <v>906</v>
      </c>
      <c r="G380" s="36" t="s">
        <v>1577</v>
      </c>
      <c r="H380" s="36" t="s">
        <v>9</v>
      </c>
      <c r="I380" s="38">
        <v>94.53</v>
      </c>
      <c r="J380" s="38">
        <f>I380*(1-IFERROR(VLOOKUP(H380,Rabat!$D$10:$E$32,2,FALSE),0))</f>
        <v>94.53</v>
      </c>
      <c r="K380" s="38">
        <v>0.57999999999999996</v>
      </c>
      <c r="L380" s="36" t="s">
        <v>1989</v>
      </c>
      <c r="M380" s="36" t="s">
        <v>2931</v>
      </c>
      <c r="N380" s="36"/>
      <c r="O380" s="36" t="s">
        <v>2048</v>
      </c>
      <c r="P380" s="36" t="s">
        <v>70</v>
      </c>
      <c r="Q380" s="36">
        <v>5</v>
      </c>
      <c r="R380" s="36">
        <v>125</v>
      </c>
      <c r="S380" s="36" t="s">
        <v>1665</v>
      </c>
      <c r="T380" s="36" t="s">
        <v>2932</v>
      </c>
      <c r="U380" s="37" t="str">
        <f t="shared" si="5"/>
        <v>https://sklep.kobi.pl/produkt/led-zoe-12w-4000k-black</v>
      </c>
      <c r="V380" s="36">
        <v>0.44</v>
      </c>
      <c r="W380" s="36">
        <v>0.69499999999999995</v>
      </c>
      <c r="X380" s="36">
        <v>310</v>
      </c>
      <c r="Y380" s="36">
        <v>310</v>
      </c>
      <c r="Z380" s="36">
        <v>90</v>
      </c>
      <c r="AA380" s="36" t="s">
        <v>64</v>
      </c>
      <c r="AB380" s="36"/>
    </row>
    <row r="381" spans="1:28" s="28" customFormat="1" ht="15" x14ac:dyDescent="0.25">
      <c r="A381" s="36" t="s">
        <v>8</v>
      </c>
      <c r="B381" s="36" t="s">
        <v>233</v>
      </c>
      <c r="C381" s="36" t="s">
        <v>234</v>
      </c>
      <c r="D381" s="36" t="s">
        <v>187</v>
      </c>
      <c r="E381" s="36" t="s">
        <v>827</v>
      </c>
      <c r="F381" s="36" t="s">
        <v>903</v>
      </c>
      <c r="G381" s="36" t="s">
        <v>1574</v>
      </c>
      <c r="H381" s="36" t="s">
        <v>9</v>
      </c>
      <c r="I381" s="38">
        <v>94.53</v>
      </c>
      <c r="J381" s="38">
        <f>I381*(1-IFERROR(VLOOKUP(H381,Rabat!$D$10:$E$32,2,FALSE),0))</f>
        <v>94.53</v>
      </c>
      <c r="K381" s="38">
        <v>0.57999999999999996</v>
      </c>
      <c r="L381" s="36" t="s">
        <v>1989</v>
      </c>
      <c r="M381" s="36" t="s">
        <v>2925</v>
      </c>
      <c r="N381" s="36"/>
      <c r="O381" s="36" t="s">
        <v>2048</v>
      </c>
      <c r="P381" s="36" t="s">
        <v>70</v>
      </c>
      <c r="Q381" s="36">
        <v>5</v>
      </c>
      <c r="R381" s="36">
        <v>125</v>
      </c>
      <c r="S381" s="36" t="s">
        <v>1665</v>
      </c>
      <c r="T381" s="36" t="s">
        <v>2926</v>
      </c>
      <c r="U381" s="37" t="str">
        <f t="shared" si="5"/>
        <v>https://sklep.kobi.pl/produkt/led-zoe-12w-4000k-white</v>
      </c>
      <c r="V381" s="36">
        <v>0.44</v>
      </c>
      <c r="W381" s="36">
        <v>0.69499999999999995</v>
      </c>
      <c r="X381" s="36">
        <v>310</v>
      </c>
      <c r="Y381" s="36">
        <v>310</v>
      </c>
      <c r="Z381" s="36">
        <v>90</v>
      </c>
      <c r="AA381" s="36" t="s">
        <v>64</v>
      </c>
      <c r="AB381" s="36"/>
    </row>
    <row r="382" spans="1:28" s="28" customFormat="1" ht="15" x14ac:dyDescent="0.25">
      <c r="A382" s="36" t="s">
        <v>8</v>
      </c>
      <c r="B382" s="36" t="s">
        <v>233</v>
      </c>
      <c r="C382" s="36" t="s">
        <v>234</v>
      </c>
      <c r="D382" s="36" t="s">
        <v>187</v>
      </c>
      <c r="E382" s="36" t="s">
        <v>827</v>
      </c>
      <c r="F382" s="36" t="s">
        <v>907</v>
      </c>
      <c r="G382" s="36" t="s">
        <v>1578</v>
      </c>
      <c r="H382" s="36" t="s">
        <v>9</v>
      </c>
      <c r="I382" s="38">
        <v>100.53</v>
      </c>
      <c r="J382" s="38">
        <f>I382*(1-IFERROR(VLOOKUP(H382,Rabat!$D$10:$E$32,2,FALSE),0))</f>
        <v>100.53</v>
      </c>
      <c r="K382" s="38">
        <v>0.59</v>
      </c>
      <c r="L382" s="36" t="s">
        <v>1989</v>
      </c>
      <c r="M382" s="36" t="s">
        <v>2933</v>
      </c>
      <c r="N382" s="36"/>
      <c r="O382" s="36" t="s">
        <v>2048</v>
      </c>
      <c r="P382" s="36" t="s">
        <v>70</v>
      </c>
      <c r="Q382" s="36">
        <v>5</v>
      </c>
      <c r="R382" s="36">
        <v>125</v>
      </c>
      <c r="S382" s="36" t="s">
        <v>1665</v>
      </c>
      <c r="T382" s="36" t="s">
        <v>2934</v>
      </c>
      <c r="U382" s="37" t="str">
        <f t="shared" si="5"/>
        <v>https://sklep.kobi.pl/produkt/led-zoe-18w-4000k-black</v>
      </c>
      <c r="V382" s="36">
        <v>0.45</v>
      </c>
      <c r="W382" s="36">
        <v>0.71199999999999997</v>
      </c>
      <c r="X382" s="36">
        <v>310</v>
      </c>
      <c r="Y382" s="36">
        <v>315</v>
      </c>
      <c r="Z382" s="36">
        <v>90</v>
      </c>
      <c r="AA382" s="36" t="s">
        <v>64</v>
      </c>
      <c r="AB382" s="36"/>
    </row>
    <row r="383" spans="1:28" s="28" customFormat="1" ht="15" x14ac:dyDescent="0.25">
      <c r="A383" s="36" t="s">
        <v>8</v>
      </c>
      <c r="B383" s="36" t="s">
        <v>233</v>
      </c>
      <c r="C383" s="36" t="s">
        <v>234</v>
      </c>
      <c r="D383" s="36" t="s">
        <v>187</v>
      </c>
      <c r="E383" s="36" t="s">
        <v>827</v>
      </c>
      <c r="F383" s="36" t="s">
        <v>904</v>
      </c>
      <c r="G383" s="36" t="s">
        <v>1575</v>
      </c>
      <c r="H383" s="36" t="s">
        <v>9</v>
      </c>
      <c r="I383" s="38">
        <v>100.53</v>
      </c>
      <c r="J383" s="38">
        <f>I383*(1-IFERROR(VLOOKUP(H383,Rabat!$D$10:$E$32,2,FALSE),0))</f>
        <v>100.53</v>
      </c>
      <c r="K383" s="38">
        <v>0.59</v>
      </c>
      <c r="L383" s="36" t="s">
        <v>1989</v>
      </c>
      <c r="M383" s="36" t="s">
        <v>2927</v>
      </c>
      <c r="N383" s="36"/>
      <c r="O383" s="36" t="s">
        <v>2048</v>
      </c>
      <c r="P383" s="36" t="s">
        <v>70</v>
      </c>
      <c r="Q383" s="36">
        <v>5</v>
      </c>
      <c r="R383" s="36">
        <v>125</v>
      </c>
      <c r="S383" s="36" t="s">
        <v>1665</v>
      </c>
      <c r="T383" s="36" t="s">
        <v>2928</v>
      </c>
      <c r="U383" s="37" t="str">
        <f t="shared" si="5"/>
        <v>https://sklep.kobi.pl/produkt/led-zoe-18w-4000k-white</v>
      </c>
      <c r="V383" s="36">
        <v>0.45</v>
      </c>
      <c r="W383" s="36">
        <v>0.71199999999999997</v>
      </c>
      <c r="X383" s="36">
        <v>310</v>
      </c>
      <c r="Y383" s="36">
        <v>315</v>
      </c>
      <c r="Z383" s="36">
        <v>90</v>
      </c>
      <c r="AA383" s="36" t="s">
        <v>64</v>
      </c>
      <c r="AB383" s="36"/>
    </row>
    <row r="384" spans="1:28" s="28" customFormat="1" ht="15" x14ac:dyDescent="0.25">
      <c r="A384" s="36" t="s">
        <v>8</v>
      </c>
      <c r="B384" s="36" t="s">
        <v>233</v>
      </c>
      <c r="C384" s="36" t="s">
        <v>234</v>
      </c>
      <c r="D384" s="36" t="s">
        <v>187</v>
      </c>
      <c r="E384" s="36" t="s">
        <v>827</v>
      </c>
      <c r="F384" s="36" t="s">
        <v>908</v>
      </c>
      <c r="G384" s="36" t="s">
        <v>1579</v>
      </c>
      <c r="H384" s="36" t="s">
        <v>9</v>
      </c>
      <c r="I384" s="38">
        <v>128.11000000000001</v>
      </c>
      <c r="J384" s="38">
        <f>I384*(1-IFERROR(VLOOKUP(H384,Rabat!$D$10:$E$32,2,FALSE),0))</f>
        <v>128.11000000000001</v>
      </c>
      <c r="K384" s="38">
        <v>0.71</v>
      </c>
      <c r="L384" s="36" t="s">
        <v>1989</v>
      </c>
      <c r="M384" s="36" t="s">
        <v>2935</v>
      </c>
      <c r="N384" s="36"/>
      <c r="O384" s="36" t="s">
        <v>2048</v>
      </c>
      <c r="P384" s="36" t="s">
        <v>70</v>
      </c>
      <c r="Q384" s="36">
        <v>5</v>
      </c>
      <c r="R384" s="36">
        <v>80</v>
      </c>
      <c r="S384" s="36" t="s">
        <v>1665</v>
      </c>
      <c r="T384" s="36" t="s">
        <v>2936</v>
      </c>
      <c r="U384" s="37" t="str">
        <f t="shared" si="5"/>
        <v>https://sklep.kobi.pl/produkt/led-zoe-24w-4000k-black</v>
      </c>
      <c r="V384" s="36">
        <v>0.54</v>
      </c>
      <c r="W384" s="36">
        <v>0.94499999999999995</v>
      </c>
      <c r="X384" s="36">
        <v>360</v>
      </c>
      <c r="Y384" s="36">
        <v>360</v>
      </c>
      <c r="Z384" s="36">
        <v>90</v>
      </c>
      <c r="AA384" s="36" t="s">
        <v>64</v>
      </c>
      <c r="AB384" s="36"/>
    </row>
    <row r="385" spans="1:28" s="28" customFormat="1" ht="15" x14ac:dyDescent="0.25">
      <c r="A385" s="36" t="s">
        <v>8</v>
      </c>
      <c r="B385" s="36" t="s">
        <v>233</v>
      </c>
      <c r="C385" s="36" t="s">
        <v>234</v>
      </c>
      <c r="D385" s="36" t="s">
        <v>187</v>
      </c>
      <c r="E385" s="36" t="s">
        <v>827</v>
      </c>
      <c r="F385" s="36" t="s">
        <v>905</v>
      </c>
      <c r="G385" s="36" t="s">
        <v>1576</v>
      </c>
      <c r="H385" s="36" t="s">
        <v>9</v>
      </c>
      <c r="I385" s="38">
        <v>128.11000000000001</v>
      </c>
      <c r="J385" s="38">
        <f>I385*(1-IFERROR(VLOOKUP(H385,Rabat!$D$10:$E$32,2,FALSE),0))</f>
        <v>128.11000000000001</v>
      </c>
      <c r="K385" s="38">
        <v>0.71</v>
      </c>
      <c r="L385" s="36" t="s">
        <v>1989</v>
      </c>
      <c r="M385" s="36" t="s">
        <v>2929</v>
      </c>
      <c r="N385" s="36"/>
      <c r="O385" s="36" t="s">
        <v>2048</v>
      </c>
      <c r="P385" s="36" t="s">
        <v>70</v>
      </c>
      <c r="Q385" s="36">
        <v>5</v>
      </c>
      <c r="R385" s="36">
        <v>80</v>
      </c>
      <c r="S385" s="36" t="s">
        <v>1665</v>
      </c>
      <c r="T385" s="36" t="s">
        <v>2930</v>
      </c>
      <c r="U385" s="37" t="str">
        <f t="shared" si="5"/>
        <v>https://sklep.kobi.pl/produkt/led-zoe-24w-4000k-white</v>
      </c>
      <c r="V385" s="36">
        <v>0.54</v>
      </c>
      <c r="W385" s="36">
        <v>0.94499999999999995</v>
      </c>
      <c r="X385" s="36">
        <v>360</v>
      </c>
      <c r="Y385" s="36">
        <v>360</v>
      </c>
      <c r="Z385" s="36">
        <v>90</v>
      </c>
      <c r="AA385" s="36" t="s">
        <v>64</v>
      </c>
      <c r="AB385" s="36"/>
    </row>
    <row r="386" spans="1:28" s="28" customFormat="1" ht="15" x14ac:dyDescent="0.25">
      <c r="A386" s="36" t="s">
        <v>8</v>
      </c>
      <c r="B386" s="36" t="s">
        <v>844</v>
      </c>
      <c r="C386" s="36" t="s">
        <v>234</v>
      </c>
      <c r="D386" s="36" t="s">
        <v>187</v>
      </c>
      <c r="E386" s="36" t="s">
        <v>827</v>
      </c>
      <c r="F386" s="36" t="s">
        <v>3101</v>
      </c>
      <c r="G386" s="36" t="s">
        <v>3106</v>
      </c>
      <c r="H386" s="36" t="s">
        <v>9</v>
      </c>
      <c r="I386" s="38">
        <v>15.99</v>
      </c>
      <c r="J386" s="38">
        <f>I386*(1-IFERROR(VLOOKUP(H386,Rabat!$D$10:$E$32,2,FALSE),0))</f>
        <v>15.99</v>
      </c>
      <c r="K386" s="38">
        <v>7.0000000000000007E-2</v>
      </c>
      <c r="L386" s="36" t="s">
        <v>1989</v>
      </c>
      <c r="M386" s="36" t="s">
        <v>3111</v>
      </c>
      <c r="N386" s="36"/>
      <c r="O386" s="36" t="s">
        <v>2347</v>
      </c>
      <c r="P386" s="36" t="s">
        <v>70</v>
      </c>
      <c r="Q386" s="36">
        <v>80</v>
      </c>
      <c r="R386" s="36">
        <v>1040</v>
      </c>
      <c r="S386" s="36" t="s">
        <v>1665</v>
      </c>
      <c r="T386" s="36" t="s">
        <v>3112</v>
      </c>
      <c r="U386" s="37" t="str">
        <f t="shared" si="5"/>
        <v>https://sklep.kobi.pl/produkt/led-saturn-pt-3w-4000k</v>
      </c>
      <c r="V386" s="36">
        <v>0.05</v>
      </c>
      <c r="W386" s="36"/>
      <c r="X386" s="36"/>
      <c r="Y386" s="36"/>
      <c r="Z386" s="36"/>
      <c r="AA386" s="36" t="s">
        <v>64</v>
      </c>
      <c r="AB386" s="36"/>
    </row>
    <row r="387" spans="1:28" s="28" customFormat="1" ht="15" x14ac:dyDescent="0.25">
      <c r="A387" s="36" t="s">
        <v>8</v>
      </c>
      <c r="B387" s="36" t="s">
        <v>844</v>
      </c>
      <c r="C387" s="36" t="s">
        <v>234</v>
      </c>
      <c r="D387" s="36" t="s">
        <v>187</v>
      </c>
      <c r="E387" s="36" t="s">
        <v>827</v>
      </c>
      <c r="F387" s="36" t="s">
        <v>3102</v>
      </c>
      <c r="G387" s="36" t="s">
        <v>3107</v>
      </c>
      <c r="H387" s="36" t="s">
        <v>9</v>
      </c>
      <c r="I387" s="38">
        <v>21.5</v>
      </c>
      <c r="J387" s="38">
        <f>I387*(1-IFERROR(VLOOKUP(H387,Rabat!$D$10:$E$32,2,FALSE),0))</f>
        <v>21.5</v>
      </c>
      <c r="K387" s="38">
        <v>0.12</v>
      </c>
      <c r="L387" s="36" t="s">
        <v>1989</v>
      </c>
      <c r="M387" s="36" t="s">
        <v>3113</v>
      </c>
      <c r="N387" s="36"/>
      <c r="O387" s="36" t="s">
        <v>2347</v>
      </c>
      <c r="P387" s="36" t="s">
        <v>70</v>
      </c>
      <c r="Q387" s="36">
        <v>40</v>
      </c>
      <c r="R387" s="36">
        <v>1200</v>
      </c>
      <c r="S387" s="36" t="s">
        <v>1665</v>
      </c>
      <c r="T387" s="36" t="s">
        <v>3114</v>
      </c>
      <c r="U387" s="37" t="str">
        <f t="shared" si="5"/>
        <v>https://sklep.kobi.pl/produkt/led-saturn-pt-6w-4000k</v>
      </c>
      <c r="V387" s="36">
        <v>0.09</v>
      </c>
      <c r="W387" s="36"/>
      <c r="X387" s="36"/>
      <c r="Y387" s="36"/>
      <c r="Z387" s="36"/>
      <c r="AA387" s="36" t="s">
        <v>64</v>
      </c>
      <c r="AB387" s="36"/>
    </row>
    <row r="388" spans="1:28" s="28" customFormat="1" ht="15" x14ac:dyDescent="0.25">
      <c r="A388" s="36" t="s">
        <v>8</v>
      </c>
      <c r="B388" s="36" t="s">
        <v>844</v>
      </c>
      <c r="C388" s="36" t="s">
        <v>234</v>
      </c>
      <c r="D388" s="36" t="s">
        <v>187</v>
      </c>
      <c r="E388" s="36" t="s">
        <v>827</v>
      </c>
      <c r="F388" s="36" t="s">
        <v>3103</v>
      </c>
      <c r="G388" s="36" t="s">
        <v>3108</v>
      </c>
      <c r="H388" s="36" t="s">
        <v>9</v>
      </c>
      <c r="I388" s="38">
        <v>28.8</v>
      </c>
      <c r="J388" s="38">
        <f>I388*(1-IFERROR(VLOOKUP(H388,Rabat!$D$10:$E$32,2,FALSE),0))</f>
        <v>28.8</v>
      </c>
      <c r="K388" s="38">
        <v>0.15</v>
      </c>
      <c r="L388" s="36" t="s">
        <v>1989</v>
      </c>
      <c r="M388" s="36" t="s">
        <v>3115</v>
      </c>
      <c r="N388" s="36"/>
      <c r="O388" s="36" t="s">
        <v>2347</v>
      </c>
      <c r="P388" s="36" t="s">
        <v>70</v>
      </c>
      <c r="Q388" s="36">
        <v>40</v>
      </c>
      <c r="R388" s="36">
        <v>640</v>
      </c>
      <c r="S388" s="36" t="s">
        <v>1665</v>
      </c>
      <c r="T388" s="36" t="s">
        <v>3116</v>
      </c>
      <c r="U388" s="37" t="str">
        <f t="shared" ref="U388:U451" si="6">HYPERLINK(T388)</f>
        <v>https://sklep.kobi.pl/produkt/led-saturn-pt-9w-4000k</v>
      </c>
      <c r="V388" s="36">
        <v>0.11</v>
      </c>
      <c r="W388" s="36"/>
      <c r="X388" s="36"/>
      <c r="Y388" s="36"/>
      <c r="Z388" s="36"/>
      <c r="AA388" s="36" t="s">
        <v>64</v>
      </c>
      <c r="AB388" s="36"/>
    </row>
    <row r="389" spans="1:28" s="28" customFormat="1" ht="15" x14ac:dyDescent="0.25">
      <c r="A389" s="36" t="s">
        <v>8</v>
      </c>
      <c r="B389" s="36" t="s">
        <v>844</v>
      </c>
      <c r="C389" s="36" t="s">
        <v>234</v>
      </c>
      <c r="D389" s="36" t="s">
        <v>187</v>
      </c>
      <c r="E389" s="36" t="s">
        <v>827</v>
      </c>
      <c r="F389" s="36" t="s">
        <v>3104</v>
      </c>
      <c r="G389" s="36" t="s">
        <v>3109</v>
      </c>
      <c r="H389" s="36" t="s">
        <v>9</v>
      </c>
      <c r="I389" s="38">
        <v>35</v>
      </c>
      <c r="J389" s="38">
        <f>I389*(1-IFERROR(VLOOKUP(H389,Rabat!$D$10:$E$32,2,FALSE),0))</f>
        <v>35</v>
      </c>
      <c r="K389" s="38">
        <v>0.16</v>
      </c>
      <c r="L389" s="36" t="s">
        <v>1989</v>
      </c>
      <c r="M389" s="36" t="s">
        <v>3117</v>
      </c>
      <c r="N389" s="36"/>
      <c r="O389" s="36" t="s">
        <v>2347</v>
      </c>
      <c r="P389" s="36" t="s">
        <v>70</v>
      </c>
      <c r="Q389" s="36">
        <v>40</v>
      </c>
      <c r="R389" s="36">
        <v>640</v>
      </c>
      <c r="S389" s="36" t="s">
        <v>1665</v>
      </c>
      <c r="T389" s="36" t="s">
        <v>3118</v>
      </c>
      <c r="U389" s="37" t="str">
        <f t="shared" si="6"/>
        <v>https://sklep.kobi.pl/produkt/led-saturn-pt-12w-4000k</v>
      </c>
      <c r="V389" s="36">
        <v>0.12</v>
      </c>
      <c r="W389" s="36"/>
      <c r="X389" s="36"/>
      <c r="Y389" s="36"/>
      <c r="Z389" s="36"/>
      <c r="AA389" s="36" t="s">
        <v>64</v>
      </c>
      <c r="AB389" s="36"/>
    </row>
    <row r="390" spans="1:28" s="28" customFormat="1" ht="15" x14ac:dyDescent="0.25">
      <c r="A390" s="36" t="s">
        <v>8</v>
      </c>
      <c r="B390" s="36" t="s">
        <v>844</v>
      </c>
      <c r="C390" s="36" t="s">
        <v>234</v>
      </c>
      <c r="D390" s="36" t="s">
        <v>187</v>
      </c>
      <c r="E390" s="36" t="s">
        <v>827</v>
      </c>
      <c r="F390" s="36" t="s">
        <v>3105</v>
      </c>
      <c r="G390" s="36" t="s">
        <v>3110</v>
      </c>
      <c r="H390" s="36" t="s">
        <v>9</v>
      </c>
      <c r="I390" s="38">
        <v>49.6</v>
      </c>
      <c r="J390" s="38">
        <f>I390*(1-IFERROR(VLOOKUP(H390,Rabat!$D$10:$E$32,2,FALSE),0))</f>
        <v>49.6</v>
      </c>
      <c r="K390" s="38">
        <v>0.2</v>
      </c>
      <c r="L390" s="36" t="s">
        <v>1989</v>
      </c>
      <c r="M390" s="36" t="s">
        <v>3119</v>
      </c>
      <c r="N390" s="36"/>
      <c r="O390" s="36" t="s">
        <v>2347</v>
      </c>
      <c r="P390" s="36" t="s">
        <v>70</v>
      </c>
      <c r="Q390" s="36">
        <v>20</v>
      </c>
      <c r="R390" s="36">
        <v>300</v>
      </c>
      <c r="S390" s="36" t="s">
        <v>1665</v>
      </c>
      <c r="T390" s="36" t="s">
        <v>3120</v>
      </c>
      <c r="U390" s="37" t="str">
        <f t="shared" si="6"/>
        <v>https://sklep.kobi.pl/produkt/led-saturn-pt-18w-4000k</v>
      </c>
      <c r="V390" s="36">
        <v>0.15</v>
      </c>
      <c r="W390" s="36"/>
      <c r="X390" s="36"/>
      <c r="Y390" s="36"/>
      <c r="Z390" s="36"/>
      <c r="AA390" s="36" t="s">
        <v>64</v>
      </c>
      <c r="AB390" s="36"/>
    </row>
    <row r="391" spans="1:28" s="28" customFormat="1" ht="15" x14ac:dyDescent="0.25">
      <c r="A391" s="36" t="s">
        <v>8</v>
      </c>
      <c r="B391" s="36" t="s">
        <v>844</v>
      </c>
      <c r="C391" s="36" t="s">
        <v>234</v>
      </c>
      <c r="D391" s="36" t="s">
        <v>187</v>
      </c>
      <c r="E391" s="36" t="s">
        <v>64</v>
      </c>
      <c r="F391" s="36" t="s">
        <v>845</v>
      </c>
      <c r="G391" s="36" t="s">
        <v>1520</v>
      </c>
      <c r="H391" s="36" t="s">
        <v>9</v>
      </c>
      <c r="I391" s="38">
        <v>23.11</v>
      </c>
      <c r="J391" s="38">
        <f>I391*(1-IFERROR(VLOOKUP(H391,Rabat!$D$10:$E$32,2,FALSE),0))</f>
        <v>23.11</v>
      </c>
      <c r="K391" s="38">
        <v>0.1</v>
      </c>
      <c r="L391" s="36" t="s">
        <v>1989</v>
      </c>
      <c r="M391" s="36" t="s">
        <v>2816</v>
      </c>
      <c r="N391" s="36"/>
      <c r="O391" s="36" t="s">
        <v>2347</v>
      </c>
      <c r="P391" s="36" t="s">
        <v>70</v>
      </c>
      <c r="Q391" s="36">
        <v>40</v>
      </c>
      <c r="R391" s="36">
        <v>1000</v>
      </c>
      <c r="S391" s="36" t="s">
        <v>1665</v>
      </c>
      <c r="T391" s="36" t="s">
        <v>2817</v>
      </c>
      <c r="U391" s="37" t="str">
        <f t="shared" si="6"/>
        <v>https://sklep.kobi.pl/produkt/led-sigaro-circle-pt-6w-4000k-premium</v>
      </c>
      <c r="V391" s="36">
        <v>0.08</v>
      </c>
      <c r="W391" s="36">
        <v>0.113</v>
      </c>
      <c r="X391" s="36">
        <v>130</v>
      </c>
      <c r="Y391" s="36">
        <v>130</v>
      </c>
      <c r="Z391" s="36">
        <v>35</v>
      </c>
      <c r="AA391" s="36" t="s">
        <v>64</v>
      </c>
      <c r="AB391" s="36"/>
    </row>
    <row r="392" spans="1:28" s="28" customFormat="1" ht="15" x14ac:dyDescent="0.25">
      <c r="A392" s="36" t="s">
        <v>8</v>
      </c>
      <c r="B392" s="36" t="s">
        <v>844</v>
      </c>
      <c r="C392" s="36" t="s">
        <v>234</v>
      </c>
      <c r="D392" s="36" t="s">
        <v>187</v>
      </c>
      <c r="E392" s="36" t="s">
        <v>64</v>
      </c>
      <c r="F392" s="36" t="s">
        <v>846</v>
      </c>
      <c r="G392" s="36" t="s">
        <v>1521</v>
      </c>
      <c r="H392" s="36" t="s">
        <v>9</v>
      </c>
      <c r="I392" s="38">
        <v>31.03</v>
      </c>
      <c r="J392" s="38">
        <f>I392*(1-IFERROR(VLOOKUP(H392,Rabat!$D$10:$E$32,2,FALSE),0))</f>
        <v>31.03</v>
      </c>
      <c r="K392" s="38">
        <v>0.18</v>
      </c>
      <c r="L392" s="36" t="s">
        <v>1989</v>
      </c>
      <c r="M392" s="36" t="s">
        <v>2818</v>
      </c>
      <c r="N392" s="36"/>
      <c r="O392" s="36" t="s">
        <v>2347</v>
      </c>
      <c r="P392" s="36" t="s">
        <v>70</v>
      </c>
      <c r="Q392" s="36">
        <v>20</v>
      </c>
      <c r="R392" s="36">
        <v>960</v>
      </c>
      <c r="S392" s="36" t="s">
        <v>1665</v>
      </c>
      <c r="T392" s="36" t="s">
        <v>2819</v>
      </c>
      <c r="U392" s="37" t="str">
        <f t="shared" si="6"/>
        <v>https://sklep.kobi.pl/produkt/led-sigaro-circle-pt-12w-4000k-premium</v>
      </c>
      <c r="V392" s="36">
        <v>0.14000000000000001</v>
      </c>
      <c r="W392" s="36">
        <v>0.187</v>
      </c>
      <c r="X392" s="36">
        <v>170</v>
      </c>
      <c r="Y392" s="36">
        <v>170</v>
      </c>
      <c r="Z392" s="36">
        <v>40</v>
      </c>
      <c r="AA392" s="36" t="s">
        <v>64</v>
      </c>
      <c r="AB392" s="36"/>
    </row>
    <row r="393" spans="1:28" s="28" customFormat="1" ht="15" x14ac:dyDescent="0.25">
      <c r="A393" s="36" t="s">
        <v>8</v>
      </c>
      <c r="B393" s="36" t="s">
        <v>844</v>
      </c>
      <c r="C393" s="36" t="s">
        <v>234</v>
      </c>
      <c r="D393" s="36" t="s">
        <v>187</v>
      </c>
      <c r="E393" s="36" t="s">
        <v>64</v>
      </c>
      <c r="F393" s="36" t="s">
        <v>847</v>
      </c>
      <c r="G393" s="36" t="s">
        <v>1522</v>
      </c>
      <c r="H393" s="36" t="s">
        <v>9</v>
      </c>
      <c r="I393" s="38">
        <v>51.68</v>
      </c>
      <c r="J393" s="38">
        <f>I393*(1-IFERROR(VLOOKUP(H393,Rabat!$D$10:$E$32,2,FALSE),0))</f>
        <v>51.68</v>
      </c>
      <c r="K393" s="38">
        <v>0.28999999999999998</v>
      </c>
      <c r="L393" s="36" t="s">
        <v>1989</v>
      </c>
      <c r="M393" s="36" t="s">
        <v>2820</v>
      </c>
      <c r="N393" s="36"/>
      <c r="O393" s="36" t="s">
        <v>2347</v>
      </c>
      <c r="P393" s="36" t="s">
        <v>70</v>
      </c>
      <c r="Q393" s="36">
        <v>20</v>
      </c>
      <c r="R393" s="36">
        <v>520</v>
      </c>
      <c r="S393" s="36" t="s">
        <v>1665</v>
      </c>
      <c r="T393" s="36" t="s">
        <v>2821</v>
      </c>
      <c r="U393" s="37" t="str">
        <f t="shared" si="6"/>
        <v>https://sklep.kobi.pl/produkt/led-sigaro-circle-pt-18w-4000k-premium</v>
      </c>
      <c r="V393" s="36">
        <v>0.22</v>
      </c>
      <c r="W393" s="36">
        <v>0.29399999999999998</v>
      </c>
      <c r="X393" s="36">
        <v>240</v>
      </c>
      <c r="Y393" s="36">
        <v>225</v>
      </c>
      <c r="Z393" s="36">
        <v>35</v>
      </c>
      <c r="AA393" s="36" t="s">
        <v>64</v>
      </c>
      <c r="AB393" s="36"/>
    </row>
    <row r="394" spans="1:28" s="28" customFormat="1" ht="15" x14ac:dyDescent="0.25">
      <c r="A394" s="36" t="s">
        <v>8</v>
      </c>
      <c r="B394" s="36" t="s">
        <v>844</v>
      </c>
      <c r="C394" s="36" t="s">
        <v>234</v>
      </c>
      <c r="D394" s="36" t="s">
        <v>187</v>
      </c>
      <c r="E394" s="36" t="s">
        <v>64</v>
      </c>
      <c r="F394" s="36" t="s">
        <v>863</v>
      </c>
      <c r="G394" s="36" t="s">
        <v>1539</v>
      </c>
      <c r="H394" s="36" t="s">
        <v>9</v>
      </c>
      <c r="I394" s="38">
        <v>55.64</v>
      </c>
      <c r="J394" s="38">
        <f>I394*(1-IFERROR(VLOOKUP(H394,Rabat!$D$10:$E$32,2,FALSE),0))</f>
        <v>55.64</v>
      </c>
      <c r="K394" s="38">
        <v>0.34</v>
      </c>
      <c r="L394" s="36" t="s">
        <v>1989</v>
      </c>
      <c r="M394" s="36" t="s">
        <v>2855</v>
      </c>
      <c r="N394" s="36"/>
      <c r="O394" s="36" t="s">
        <v>2347</v>
      </c>
      <c r="P394" s="36" t="s">
        <v>70</v>
      </c>
      <c r="Q394" s="36">
        <v>20</v>
      </c>
      <c r="R394" s="36">
        <v>520</v>
      </c>
      <c r="S394" s="36" t="s">
        <v>1665</v>
      </c>
      <c r="T394" s="36" t="s">
        <v>2856</v>
      </c>
      <c r="U394" s="37" t="str">
        <f t="shared" si="6"/>
        <v>https://sklep.kobi.pl/produkt/led-sigaro-circle-pt-24w-4000k-premium</v>
      </c>
      <c r="V394" s="36">
        <v>0.26</v>
      </c>
      <c r="W394" s="36">
        <v>0.33</v>
      </c>
      <c r="X394" s="36">
        <v>230</v>
      </c>
      <c r="Y394" s="36">
        <v>230</v>
      </c>
      <c r="Z394" s="36">
        <v>35</v>
      </c>
      <c r="AA394" s="36" t="s">
        <v>64</v>
      </c>
      <c r="AB394" s="36"/>
    </row>
    <row r="395" spans="1:28" s="28" customFormat="1" ht="15" x14ac:dyDescent="0.25">
      <c r="A395" s="36" t="s">
        <v>8</v>
      </c>
      <c r="B395" s="36" t="s">
        <v>235</v>
      </c>
      <c r="C395" s="36" t="s">
        <v>234</v>
      </c>
      <c r="D395" s="36" t="s">
        <v>187</v>
      </c>
      <c r="E395" s="36" t="s">
        <v>827</v>
      </c>
      <c r="F395" s="36" t="s">
        <v>3045</v>
      </c>
      <c r="G395" s="36" t="s">
        <v>3046</v>
      </c>
      <c r="H395" s="36" t="s">
        <v>9</v>
      </c>
      <c r="I395" s="38">
        <v>105.22</v>
      </c>
      <c r="J395" s="38">
        <f>I395*(1-IFERROR(VLOOKUP(H395,Rabat!$D$10:$E$32,2,FALSE),0))</f>
        <v>105.22</v>
      </c>
      <c r="K395" s="38">
        <v>0.55000000000000004</v>
      </c>
      <c r="L395" s="36" t="s">
        <v>1625</v>
      </c>
      <c r="M395" s="36" t="s">
        <v>3047</v>
      </c>
      <c r="N395" s="36"/>
      <c r="O395" s="36" t="s">
        <v>2048</v>
      </c>
      <c r="P395" s="36" t="s">
        <v>70</v>
      </c>
      <c r="Q395" s="36">
        <v>5</v>
      </c>
      <c r="R395" s="36">
        <v>125</v>
      </c>
      <c r="S395" s="36" t="s">
        <v>1665</v>
      </c>
      <c r="T395" s="36" t="s">
        <v>3048</v>
      </c>
      <c r="U395" s="37" t="str">
        <f t="shared" si="6"/>
        <v>https://sklep.kobi.pl/produkt/led-sofi-lx-12w-4000k</v>
      </c>
      <c r="V395" s="36">
        <v>0.42</v>
      </c>
      <c r="W395" s="36">
        <v>0.65700000000000003</v>
      </c>
      <c r="X395" s="36">
        <v>295</v>
      </c>
      <c r="Y395" s="36">
        <v>300</v>
      </c>
      <c r="Z395" s="36">
        <v>85</v>
      </c>
      <c r="AA395" s="36" t="s">
        <v>64</v>
      </c>
      <c r="AB395" s="36"/>
    </row>
    <row r="396" spans="1:28" s="28" customFormat="1" ht="15" x14ac:dyDescent="0.25">
      <c r="A396" s="36" t="s">
        <v>8</v>
      </c>
      <c r="B396" s="36" t="s">
        <v>235</v>
      </c>
      <c r="C396" s="36" t="s">
        <v>234</v>
      </c>
      <c r="D396" s="36" t="s">
        <v>63</v>
      </c>
      <c r="E396" s="36" t="s">
        <v>118</v>
      </c>
      <c r="F396" s="36" t="s">
        <v>420</v>
      </c>
      <c r="G396" s="36" t="s">
        <v>1145</v>
      </c>
      <c r="H396" s="36" t="s">
        <v>9</v>
      </c>
      <c r="I396" s="38">
        <v>208.24</v>
      </c>
      <c r="J396" s="38">
        <f>I396*(1-IFERROR(VLOOKUP(H396,Rabat!$D$10:$E$32,2,FALSE),0))</f>
        <v>208.24</v>
      </c>
      <c r="K396" s="38">
        <v>0.83</v>
      </c>
      <c r="L396" s="36" t="s">
        <v>1728</v>
      </c>
      <c r="M396" s="36" t="s">
        <v>2060</v>
      </c>
      <c r="N396" s="36"/>
      <c r="O396" s="36" t="s">
        <v>1729</v>
      </c>
      <c r="P396" s="36" t="s">
        <v>70</v>
      </c>
      <c r="Q396" s="36">
        <v>5</v>
      </c>
      <c r="R396" s="36">
        <v>180</v>
      </c>
      <c r="S396" s="36" t="s">
        <v>1665</v>
      </c>
      <c r="T396" s="36" t="s">
        <v>2061</v>
      </c>
      <c r="U396" s="37" t="str">
        <f t="shared" si="6"/>
        <v>https://sklep.kobi.pl/produkt/oprawa-led-taurus-lx15w-4000k-900lm-230v</v>
      </c>
      <c r="V396" s="36">
        <v>0.64</v>
      </c>
      <c r="W396" s="36">
        <v>0.79</v>
      </c>
      <c r="X396" s="36">
        <v>110</v>
      </c>
      <c r="Y396" s="36">
        <v>260</v>
      </c>
      <c r="Z396" s="36">
        <v>305</v>
      </c>
      <c r="AA396" s="36" t="s">
        <v>64</v>
      </c>
      <c r="AB396" s="36"/>
    </row>
    <row r="397" spans="1:28" s="28" customFormat="1" ht="15" x14ac:dyDescent="0.25">
      <c r="A397" s="36" t="s">
        <v>8</v>
      </c>
      <c r="B397" s="36" t="s">
        <v>235</v>
      </c>
      <c r="C397" s="36" t="s">
        <v>234</v>
      </c>
      <c r="D397" s="36" t="s">
        <v>63</v>
      </c>
      <c r="E397" s="36" t="s">
        <v>118</v>
      </c>
      <c r="F397" s="36" t="s">
        <v>238</v>
      </c>
      <c r="G397" s="36" t="s">
        <v>985</v>
      </c>
      <c r="H397" s="36" t="s">
        <v>9</v>
      </c>
      <c r="I397" s="38">
        <v>226.69</v>
      </c>
      <c r="J397" s="38">
        <f>I397*(1-IFERROR(VLOOKUP(H397,Rabat!$D$10:$E$32,2,FALSE),0))</f>
        <v>226.69</v>
      </c>
      <c r="K397" s="38">
        <v>1.1100000000000001</v>
      </c>
      <c r="L397" s="36" t="s">
        <v>1728</v>
      </c>
      <c r="M397" s="36" t="s">
        <v>1734</v>
      </c>
      <c r="N397" s="36"/>
      <c r="O397" s="36" t="s">
        <v>1729</v>
      </c>
      <c r="P397" s="36" t="s">
        <v>70</v>
      </c>
      <c r="Q397" s="36">
        <v>5</v>
      </c>
      <c r="R397" s="36">
        <v>100</v>
      </c>
      <c r="S397" s="36" t="s">
        <v>1665</v>
      </c>
      <c r="T397" s="36" t="s">
        <v>1735</v>
      </c>
      <c r="U397" s="37" t="str">
        <f t="shared" si="6"/>
        <v>https://sklep.kobi.pl/produkt/oprawa-led-taurus-lx21w-4000k-1200l-230v</v>
      </c>
      <c r="V397" s="36">
        <v>0.85</v>
      </c>
      <c r="W397" s="36">
        <v>1.012</v>
      </c>
      <c r="X397" s="36">
        <v>110</v>
      </c>
      <c r="Y397" s="36">
        <v>305</v>
      </c>
      <c r="Z397" s="36">
        <v>354</v>
      </c>
      <c r="AA397" s="36" t="s">
        <v>64</v>
      </c>
      <c r="AB397" s="36"/>
    </row>
    <row r="398" spans="1:28" s="28" customFormat="1" ht="15" x14ac:dyDescent="0.25">
      <c r="A398" s="36" t="s">
        <v>8</v>
      </c>
      <c r="B398" s="36" t="s">
        <v>235</v>
      </c>
      <c r="C398" s="36" t="s">
        <v>234</v>
      </c>
      <c r="D398" s="36" t="s">
        <v>63</v>
      </c>
      <c r="E398" s="36" t="s">
        <v>118</v>
      </c>
      <c r="F398" s="36" t="s">
        <v>236</v>
      </c>
      <c r="G398" s="36" t="s">
        <v>983</v>
      </c>
      <c r="H398" s="36" t="s">
        <v>9</v>
      </c>
      <c r="I398" s="38">
        <v>243.62</v>
      </c>
      <c r="J398" s="38">
        <f>I398*(1-IFERROR(VLOOKUP(H398,Rabat!$D$10:$E$32,2,FALSE),0))</f>
        <v>243.62</v>
      </c>
      <c r="K398" s="38">
        <v>1.38</v>
      </c>
      <c r="L398" s="36" t="s">
        <v>1728</v>
      </c>
      <c r="M398" s="36" t="s">
        <v>1730</v>
      </c>
      <c r="N398" s="36"/>
      <c r="O398" s="36" t="s">
        <v>1729</v>
      </c>
      <c r="P398" s="36" t="s">
        <v>70</v>
      </c>
      <c r="Q398" s="36">
        <v>5</v>
      </c>
      <c r="R398" s="36">
        <v>80</v>
      </c>
      <c r="S398" s="36" t="s">
        <v>1665</v>
      </c>
      <c r="T398" s="36" t="s">
        <v>1731</v>
      </c>
      <c r="U398" s="37" t="str">
        <f t="shared" si="6"/>
        <v>https://sklep.kobi.pl/produkt/oprawa-led-taurus-lx27w-4000k-1500l-230v</v>
      </c>
      <c r="V398" s="36">
        <v>1.06</v>
      </c>
      <c r="W398" s="36">
        <v>1.337</v>
      </c>
      <c r="X398" s="36">
        <v>115</v>
      </c>
      <c r="Y398" s="36">
        <v>356</v>
      </c>
      <c r="Z398" s="36">
        <v>354</v>
      </c>
      <c r="AA398" s="36" t="s">
        <v>64</v>
      </c>
      <c r="AB398" s="36"/>
    </row>
    <row r="399" spans="1:28" s="28" customFormat="1" ht="15" x14ac:dyDescent="0.25">
      <c r="A399" s="36" t="s">
        <v>8</v>
      </c>
      <c r="B399" s="36" t="s">
        <v>235</v>
      </c>
      <c r="C399" s="36" t="s">
        <v>234</v>
      </c>
      <c r="D399" s="36" t="s">
        <v>187</v>
      </c>
      <c r="E399" s="36" t="s">
        <v>827</v>
      </c>
      <c r="F399" s="36" t="s">
        <v>933</v>
      </c>
      <c r="G399" s="36" t="s">
        <v>1605</v>
      </c>
      <c r="H399" s="36" t="s">
        <v>9</v>
      </c>
      <c r="I399" s="38">
        <v>149</v>
      </c>
      <c r="J399" s="38">
        <f>I399*(1-IFERROR(VLOOKUP(H399,Rabat!$D$10:$E$32,2,FALSE),0))</f>
        <v>149</v>
      </c>
      <c r="K399" s="38">
        <v>0.78</v>
      </c>
      <c r="L399" s="36" t="s">
        <v>1989</v>
      </c>
      <c r="M399" s="36" t="s">
        <v>2987</v>
      </c>
      <c r="N399" s="36"/>
      <c r="O399" s="36" t="s">
        <v>2048</v>
      </c>
      <c r="P399" s="36" t="s">
        <v>70</v>
      </c>
      <c r="Q399" s="36">
        <v>5</v>
      </c>
      <c r="R399" s="36">
        <v>125</v>
      </c>
      <c r="S399" s="36" t="s">
        <v>1665</v>
      </c>
      <c r="T399" s="36" t="s">
        <v>2988</v>
      </c>
      <c r="U399" s="37" t="str">
        <f t="shared" si="6"/>
        <v>https://sklep.kobi.pl/produkt/led-zoe-lx-12w-4000k-black</v>
      </c>
      <c r="V399" s="36">
        <v>0.6</v>
      </c>
      <c r="W399" s="36">
        <v>0.69699999999999995</v>
      </c>
      <c r="X399" s="36">
        <v>310</v>
      </c>
      <c r="Y399" s="36">
        <v>310</v>
      </c>
      <c r="Z399" s="36">
        <v>90</v>
      </c>
      <c r="AA399" s="36" t="s">
        <v>64</v>
      </c>
      <c r="AB399" s="36"/>
    </row>
    <row r="400" spans="1:28" s="28" customFormat="1" ht="15" x14ac:dyDescent="0.25">
      <c r="A400" s="36" t="s">
        <v>8</v>
      </c>
      <c r="B400" s="36" t="s">
        <v>235</v>
      </c>
      <c r="C400" s="36" t="s">
        <v>234</v>
      </c>
      <c r="D400" s="36" t="s">
        <v>187</v>
      </c>
      <c r="E400" s="36" t="s">
        <v>827</v>
      </c>
      <c r="F400" s="36" t="s">
        <v>930</v>
      </c>
      <c r="G400" s="36" t="s">
        <v>1602</v>
      </c>
      <c r="H400" s="36" t="s">
        <v>9</v>
      </c>
      <c r="I400" s="38">
        <v>149</v>
      </c>
      <c r="J400" s="38">
        <f>I400*(1-IFERROR(VLOOKUP(H400,Rabat!$D$10:$E$32,2,FALSE),0))</f>
        <v>149</v>
      </c>
      <c r="K400" s="38">
        <v>0.78</v>
      </c>
      <c r="L400" s="36" t="s">
        <v>1989</v>
      </c>
      <c r="M400" s="36" t="s">
        <v>2981</v>
      </c>
      <c r="N400" s="36"/>
      <c r="O400" s="36" t="s">
        <v>2048</v>
      </c>
      <c r="P400" s="36" t="s">
        <v>70</v>
      </c>
      <c r="Q400" s="36">
        <v>5</v>
      </c>
      <c r="R400" s="36">
        <v>125</v>
      </c>
      <c r="S400" s="36" t="s">
        <v>1665</v>
      </c>
      <c r="T400" s="36" t="s">
        <v>2982</v>
      </c>
      <c r="U400" s="37" t="str">
        <f t="shared" si="6"/>
        <v>https://sklep.kobi.pl/produkt/led-zoe-lx-12w-4000k-white</v>
      </c>
      <c r="V400" s="36">
        <v>0.6</v>
      </c>
      <c r="W400" s="36">
        <v>0.69699999999999995</v>
      </c>
      <c r="X400" s="36">
        <v>310</v>
      </c>
      <c r="Y400" s="36">
        <v>310</v>
      </c>
      <c r="Z400" s="36">
        <v>90</v>
      </c>
      <c r="AA400" s="36" t="s">
        <v>64</v>
      </c>
      <c r="AB400" s="36"/>
    </row>
    <row r="401" spans="1:28" s="28" customFormat="1" ht="15" x14ac:dyDescent="0.25">
      <c r="A401" s="36" t="s">
        <v>8</v>
      </c>
      <c r="B401" s="36" t="s">
        <v>235</v>
      </c>
      <c r="C401" s="36" t="s">
        <v>234</v>
      </c>
      <c r="D401" s="36" t="s">
        <v>187</v>
      </c>
      <c r="E401" s="36" t="s">
        <v>827</v>
      </c>
      <c r="F401" s="36" t="s">
        <v>934</v>
      </c>
      <c r="G401" s="36" t="s">
        <v>1606</v>
      </c>
      <c r="H401" s="36" t="s">
        <v>9</v>
      </c>
      <c r="I401" s="38">
        <v>165</v>
      </c>
      <c r="J401" s="38">
        <f>I401*(1-IFERROR(VLOOKUP(H401,Rabat!$D$10:$E$32,2,FALSE),0))</f>
        <v>165</v>
      </c>
      <c r="K401" s="38">
        <v>0.78</v>
      </c>
      <c r="L401" s="36" t="s">
        <v>1989</v>
      </c>
      <c r="M401" s="36" t="s">
        <v>2989</v>
      </c>
      <c r="N401" s="36"/>
      <c r="O401" s="36" t="s">
        <v>2048</v>
      </c>
      <c r="P401" s="36" t="s">
        <v>70</v>
      </c>
      <c r="Q401" s="36">
        <v>5</v>
      </c>
      <c r="R401" s="36">
        <v>125</v>
      </c>
      <c r="S401" s="36" t="s">
        <v>1665</v>
      </c>
      <c r="T401" s="36" t="s">
        <v>2990</v>
      </c>
      <c r="U401" s="37" t="str">
        <f t="shared" si="6"/>
        <v>https://sklep.kobi.pl/produkt/led-zoe-lx-18w-4000k-black</v>
      </c>
      <c r="V401" s="36">
        <v>0.6</v>
      </c>
      <c r="W401" s="36">
        <v>0.71199999999999997</v>
      </c>
      <c r="X401" s="36">
        <v>310</v>
      </c>
      <c r="Y401" s="36">
        <v>310</v>
      </c>
      <c r="Z401" s="36">
        <v>80</v>
      </c>
      <c r="AA401" s="36" t="s">
        <v>64</v>
      </c>
      <c r="AB401" s="36"/>
    </row>
    <row r="402" spans="1:28" s="28" customFormat="1" ht="15" x14ac:dyDescent="0.25">
      <c r="A402" s="36" t="s">
        <v>8</v>
      </c>
      <c r="B402" s="36" t="s">
        <v>235</v>
      </c>
      <c r="C402" s="36" t="s">
        <v>234</v>
      </c>
      <c r="D402" s="36" t="s">
        <v>187</v>
      </c>
      <c r="E402" s="36" t="s">
        <v>827</v>
      </c>
      <c r="F402" s="36" t="s">
        <v>931</v>
      </c>
      <c r="G402" s="36" t="s">
        <v>1603</v>
      </c>
      <c r="H402" s="36" t="s">
        <v>9</v>
      </c>
      <c r="I402" s="38">
        <v>165</v>
      </c>
      <c r="J402" s="38">
        <f>I402*(1-IFERROR(VLOOKUP(H402,Rabat!$D$10:$E$32,2,FALSE),0))</f>
        <v>165</v>
      </c>
      <c r="K402" s="38">
        <v>0.78</v>
      </c>
      <c r="L402" s="36" t="s">
        <v>1989</v>
      </c>
      <c r="M402" s="36" t="s">
        <v>2983</v>
      </c>
      <c r="N402" s="36"/>
      <c r="O402" s="36" t="s">
        <v>2048</v>
      </c>
      <c r="P402" s="36" t="s">
        <v>70</v>
      </c>
      <c r="Q402" s="36">
        <v>5</v>
      </c>
      <c r="R402" s="36">
        <v>125</v>
      </c>
      <c r="S402" s="36" t="s">
        <v>1665</v>
      </c>
      <c r="T402" s="36" t="s">
        <v>2984</v>
      </c>
      <c r="U402" s="37" t="str">
        <f t="shared" si="6"/>
        <v>https://sklep.kobi.pl/produkt/led-zoe-lx-18w-4000k-white</v>
      </c>
      <c r="V402" s="36">
        <v>0.6</v>
      </c>
      <c r="W402" s="36">
        <v>0.71199999999999997</v>
      </c>
      <c r="X402" s="36">
        <v>310</v>
      </c>
      <c r="Y402" s="36">
        <v>310</v>
      </c>
      <c r="Z402" s="36">
        <v>80</v>
      </c>
      <c r="AA402" s="36" t="s">
        <v>64</v>
      </c>
      <c r="AB402" s="36"/>
    </row>
    <row r="403" spans="1:28" s="28" customFormat="1" ht="15" x14ac:dyDescent="0.25">
      <c r="A403" s="36" t="s">
        <v>8</v>
      </c>
      <c r="B403" s="36" t="s">
        <v>235</v>
      </c>
      <c r="C403" s="36" t="s">
        <v>234</v>
      </c>
      <c r="D403" s="36" t="s">
        <v>187</v>
      </c>
      <c r="E403" s="36" t="s">
        <v>827</v>
      </c>
      <c r="F403" s="36" t="s">
        <v>935</v>
      </c>
      <c r="G403" s="36" t="s">
        <v>1607</v>
      </c>
      <c r="H403" s="36" t="s">
        <v>9</v>
      </c>
      <c r="I403" s="38">
        <v>214</v>
      </c>
      <c r="J403" s="38">
        <f>I403*(1-IFERROR(VLOOKUP(H403,Rabat!$D$10:$E$32,2,FALSE),0))</f>
        <v>214</v>
      </c>
      <c r="K403" s="38">
        <v>0.85</v>
      </c>
      <c r="L403" s="36" t="s">
        <v>1989</v>
      </c>
      <c r="M403" s="36" t="s">
        <v>2991</v>
      </c>
      <c r="N403" s="36"/>
      <c r="O403" s="36" t="s">
        <v>2048</v>
      </c>
      <c r="P403" s="36" t="s">
        <v>70</v>
      </c>
      <c r="Q403" s="36">
        <v>5</v>
      </c>
      <c r="R403" s="36">
        <v>80</v>
      </c>
      <c r="S403" s="36" t="s">
        <v>1665</v>
      </c>
      <c r="T403" s="36" t="s">
        <v>2992</v>
      </c>
      <c r="U403" s="37" t="str">
        <f t="shared" si="6"/>
        <v>https://sklep.kobi.pl/produkt/led-zoe-lx-24w-4000k-black</v>
      </c>
      <c r="V403" s="36">
        <v>0.65</v>
      </c>
      <c r="W403" s="36">
        <v>0.89700000000000002</v>
      </c>
      <c r="X403" s="36">
        <v>360</v>
      </c>
      <c r="Y403" s="36">
        <v>360</v>
      </c>
      <c r="Z403" s="36">
        <v>90</v>
      </c>
      <c r="AA403" s="36" t="s">
        <v>64</v>
      </c>
      <c r="AB403" s="36"/>
    </row>
    <row r="404" spans="1:28" s="28" customFormat="1" ht="15" x14ac:dyDescent="0.25">
      <c r="A404" s="36" t="s">
        <v>8</v>
      </c>
      <c r="B404" s="36" t="s">
        <v>235</v>
      </c>
      <c r="C404" s="36" t="s">
        <v>234</v>
      </c>
      <c r="D404" s="36" t="s">
        <v>187</v>
      </c>
      <c r="E404" s="36" t="s">
        <v>827</v>
      </c>
      <c r="F404" s="36" t="s">
        <v>932</v>
      </c>
      <c r="G404" s="36" t="s">
        <v>1604</v>
      </c>
      <c r="H404" s="36" t="s">
        <v>9</v>
      </c>
      <c r="I404" s="38">
        <v>214</v>
      </c>
      <c r="J404" s="38">
        <f>I404*(1-IFERROR(VLOOKUP(H404,Rabat!$D$10:$E$32,2,FALSE),0))</f>
        <v>214</v>
      </c>
      <c r="K404" s="38">
        <v>0.85</v>
      </c>
      <c r="L404" s="36" t="s">
        <v>1989</v>
      </c>
      <c r="M404" s="36" t="s">
        <v>2985</v>
      </c>
      <c r="N404" s="36"/>
      <c r="O404" s="36" t="s">
        <v>2048</v>
      </c>
      <c r="P404" s="36" t="s">
        <v>70</v>
      </c>
      <c r="Q404" s="36">
        <v>5</v>
      </c>
      <c r="R404" s="36">
        <v>80</v>
      </c>
      <c r="S404" s="36" t="s">
        <v>1665</v>
      </c>
      <c r="T404" s="36" t="s">
        <v>2986</v>
      </c>
      <c r="U404" s="37" t="str">
        <f t="shared" si="6"/>
        <v>https://sklep.kobi.pl/produkt/led-zoe-lx-24w-4000k-white</v>
      </c>
      <c r="V404" s="36">
        <v>0.65</v>
      </c>
      <c r="W404" s="36">
        <v>0.89700000000000002</v>
      </c>
      <c r="X404" s="36">
        <v>360</v>
      </c>
      <c r="Y404" s="36">
        <v>360</v>
      </c>
      <c r="Z404" s="36">
        <v>90</v>
      </c>
      <c r="AA404" s="36" t="s">
        <v>64</v>
      </c>
      <c r="AB404" s="36"/>
    </row>
    <row r="405" spans="1:28" s="28" customFormat="1" ht="15" x14ac:dyDescent="0.25">
      <c r="A405" s="36" t="s">
        <v>13</v>
      </c>
      <c r="B405" s="36" t="s">
        <v>710</v>
      </c>
      <c r="C405" s="36"/>
      <c r="D405" s="36" t="s">
        <v>63</v>
      </c>
      <c r="E405" s="36" t="s">
        <v>64</v>
      </c>
      <c r="F405" s="36" t="s">
        <v>714</v>
      </c>
      <c r="G405" s="36" t="s">
        <v>1401</v>
      </c>
      <c r="H405" s="36" t="s">
        <v>22</v>
      </c>
      <c r="I405" s="38">
        <v>42.77</v>
      </c>
      <c r="J405" s="38">
        <f>I405*(1-IFERROR(VLOOKUP(H405,Rabat!$D$10:$E$32,2,FALSE),0))</f>
        <v>42.77</v>
      </c>
      <c r="K405" s="38">
        <v>0.4</v>
      </c>
      <c r="L405" s="36" t="s">
        <v>1625</v>
      </c>
      <c r="M405" s="36" t="s">
        <v>2577</v>
      </c>
      <c r="N405" s="36"/>
      <c r="O405" s="36" t="s">
        <v>2571</v>
      </c>
      <c r="P405" s="36" t="s">
        <v>70</v>
      </c>
      <c r="Q405" s="36">
        <v>16</v>
      </c>
      <c r="R405" s="36">
        <v>0</v>
      </c>
      <c r="S405" s="36" t="s">
        <v>71</v>
      </c>
      <c r="T405" s="36" t="s">
        <v>2578</v>
      </c>
      <c r="U405" s="37" t="str">
        <f t="shared" si="6"/>
        <v>https://sklep.kobi.pl/produkt/lampki-choinkowe-k100-ip44-biala</v>
      </c>
      <c r="V405" s="36">
        <v>0.31</v>
      </c>
      <c r="W405" s="36">
        <v>0.35</v>
      </c>
      <c r="X405" s="36">
        <v>180</v>
      </c>
      <c r="Y405" s="36">
        <v>120</v>
      </c>
      <c r="Z405" s="36">
        <v>50</v>
      </c>
      <c r="AA405" s="36" t="s">
        <v>64</v>
      </c>
      <c r="AB405" s="36"/>
    </row>
    <row r="406" spans="1:28" s="28" customFormat="1" ht="15" x14ac:dyDescent="0.25">
      <c r="A406" s="36" t="s">
        <v>13</v>
      </c>
      <c r="B406" s="36" t="s">
        <v>710</v>
      </c>
      <c r="C406" s="36"/>
      <c r="D406" s="36" t="s">
        <v>63</v>
      </c>
      <c r="E406" s="36" t="s">
        <v>64</v>
      </c>
      <c r="F406" s="36" t="s">
        <v>713</v>
      </c>
      <c r="G406" s="36" t="s">
        <v>1400</v>
      </c>
      <c r="H406" s="36" t="s">
        <v>22</v>
      </c>
      <c r="I406" s="38">
        <v>42.77</v>
      </c>
      <c r="J406" s="38">
        <f>I406*(1-IFERROR(VLOOKUP(H406,Rabat!$D$10:$E$32,2,FALSE),0))</f>
        <v>42.77</v>
      </c>
      <c r="K406" s="38">
        <v>0.4</v>
      </c>
      <c r="L406" s="36" t="s">
        <v>1625</v>
      </c>
      <c r="M406" s="36" t="s">
        <v>2575</v>
      </c>
      <c r="N406" s="36"/>
      <c r="O406" s="36" t="s">
        <v>2571</v>
      </c>
      <c r="P406" s="36" t="s">
        <v>70</v>
      </c>
      <c r="Q406" s="36">
        <v>16</v>
      </c>
      <c r="R406" s="36">
        <v>0</v>
      </c>
      <c r="S406" s="36" t="s">
        <v>71</v>
      </c>
      <c r="T406" s="36" t="s">
        <v>2576</v>
      </c>
      <c r="U406" s="37" t="str">
        <f t="shared" si="6"/>
        <v>https://sklep.kobi.pl/produkt/lampki-choinkowe-k100-ip44-multi</v>
      </c>
      <c r="V406" s="36">
        <v>0.31</v>
      </c>
      <c r="W406" s="36">
        <v>0.35</v>
      </c>
      <c r="X406" s="36">
        <v>180</v>
      </c>
      <c r="Y406" s="36">
        <v>120</v>
      </c>
      <c r="Z406" s="36">
        <v>50</v>
      </c>
      <c r="AA406" s="36" t="s">
        <v>64</v>
      </c>
      <c r="AB406" s="36"/>
    </row>
    <row r="407" spans="1:28" s="28" customFormat="1" ht="15" x14ac:dyDescent="0.25">
      <c r="A407" s="36" t="s">
        <v>13</v>
      </c>
      <c r="B407" s="36" t="s">
        <v>710</v>
      </c>
      <c r="C407" s="36"/>
      <c r="D407" s="36" t="s">
        <v>63</v>
      </c>
      <c r="E407" s="36" t="s">
        <v>64</v>
      </c>
      <c r="F407" s="36" t="s">
        <v>711</v>
      </c>
      <c r="G407" s="36" t="s">
        <v>1398</v>
      </c>
      <c r="H407" s="36" t="s">
        <v>22</v>
      </c>
      <c r="I407" s="38">
        <v>47.81</v>
      </c>
      <c r="J407" s="38">
        <f>I407*(1-IFERROR(VLOOKUP(H407,Rabat!$D$10:$E$32,2,FALSE),0))</f>
        <v>47.81</v>
      </c>
      <c r="K407" s="38">
        <v>0.49</v>
      </c>
      <c r="L407" s="36" t="s">
        <v>1625</v>
      </c>
      <c r="M407" s="36" t="s">
        <v>2570</v>
      </c>
      <c r="N407" s="36"/>
      <c r="O407" s="36" t="s">
        <v>2571</v>
      </c>
      <c r="P407" s="36" t="s">
        <v>70</v>
      </c>
      <c r="Q407" s="36">
        <v>16</v>
      </c>
      <c r="R407" s="36">
        <v>0</v>
      </c>
      <c r="S407" s="36" t="s">
        <v>71</v>
      </c>
      <c r="T407" s="36" t="s">
        <v>2572</v>
      </c>
      <c r="U407" s="37" t="str">
        <f t="shared" si="6"/>
        <v>https://sklep.kobi.pl/produkt/lampki-choinkowe-k100g-ip44-biala</v>
      </c>
      <c r="V407" s="36">
        <v>0.38</v>
      </c>
      <c r="W407" s="36">
        <v>0.45</v>
      </c>
      <c r="X407" s="36">
        <v>180</v>
      </c>
      <c r="Y407" s="36">
        <v>120</v>
      </c>
      <c r="Z407" s="36">
        <v>50</v>
      </c>
      <c r="AA407" s="36" t="s">
        <v>64</v>
      </c>
      <c r="AB407" s="36"/>
    </row>
    <row r="408" spans="1:28" s="28" customFormat="1" ht="15" x14ac:dyDescent="0.25">
      <c r="A408" s="36" t="s">
        <v>13</v>
      </c>
      <c r="B408" s="36" t="s">
        <v>710</v>
      </c>
      <c r="C408" s="36"/>
      <c r="D408" s="36" t="s">
        <v>63</v>
      </c>
      <c r="E408" s="36" t="s">
        <v>64</v>
      </c>
      <c r="F408" s="36" t="s">
        <v>712</v>
      </c>
      <c r="G408" s="36" t="s">
        <v>1399</v>
      </c>
      <c r="H408" s="36" t="s">
        <v>22</v>
      </c>
      <c r="I408" s="38">
        <v>47.81</v>
      </c>
      <c r="J408" s="38">
        <f>I408*(1-IFERROR(VLOOKUP(H408,Rabat!$D$10:$E$32,2,FALSE),0))</f>
        <v>47.81</v>
      </c>
      <c r="K408" s="38">
        <v>0.49</v>
      </c>
      <c r="L408" s="36" t="s">
        <v>1625</v>
      </c>
      <c r="M408" s="36" t="s">
        <v>2573</v>
      </c>
      <c r="N408" s="36"/>
      <c r="O408" s="36" t="s">
        <v>2571</v>
      </c>
      <c r="P408" s="36" t="s">
        <v>70</v>
      </c>
      <c r="Q408" s="36">
        <v>16</v>
      </c>
      <c r="R408" s="36">
        <v>0</v>
      </c>
      <c r="S408" s="36" t="s">
        <v>71</v>
      </c>
      <c r="T408" s="36" t="s">
        <v>2574</v>
      </c>
      <c r="U408" s="37" t="str">
        <f t="shared" si="6"/>
        <v>https://sklep.kobi.pl/produkt/lampki-choinkowe-k100g-ip44-multi</v>
      </c>
      <c r="V408" s="36">
        <v>0.38</v>
      </c>
      <c r="W408" s="36">
        <v>0.45</v>
      </c>
      <c r="X408" s="36">
        <v>180</v>
      </c>
      <c r="Y408" s="36">
        <v>120</v>
      </c>
      <c r="Z408" s="36">
        <v>50</v>
      </c>
      <c r="AA408" s="36" t="s">
        <v>64</v>
      </c>
      <c r="AB408" s="36"/>
    </row>
    <row r="409" spans="1:28" s="28" customFormat="1" ht="15" x14ac:dyDescent="0.25">
      <c r="A409" s="36" t="s">
        <v>13</v>
      </c>
      <c r="B409" s="36" t="s">
        <v>495</v>
      </c>
      <c r="C409" s="36"/>
      <c r="D409" s="36" t="s">
        <v>491</v>
      </c>
      <c r="E409" s="36" t="s">
        <v>64</v>
      </c>
      <c r="F409" s="36" t="s">
        <v>496</v>
      </c>
      <c r="G409" s="36" t="s">
        <v>1208</v>
      </c>
      <c r="H409" s="36" t="s">
        <v>14</v>
      </c>
      <c r="I409" s="38">
        <v>210.84</v>
      </c>
      <c r="J409" s="38">
        <f>I409*(1-IFERROR(VLOOKUP(H409,Rabat!$D$10:$E$32,2,FALSE),0))</f>
        <v>210.84</v>
      </c>
      <c r="K409" s="38">
        <v>0.43</v>
      </c>
      <c r="L409" s="36" t="s">
        <v>67</v>
      </c>
      <c r="M409" s="36" t="s">
        <v>2185</v>
      </c>
      <c r="N409" s="36"/>
      <c r="O409" s="36" t="s">
        <v>1709</v>
      </c>
      <c r="P409" s="36" t="s">
        <v>70</v>
      </c>
      <c r="Q409" s="36">
        <v>9</v>
      </c>
      <c r="R409" s="36">
        <v>0</v>
      </c>
      <c r="S409" s="36" t="s">
        <v>71</v>
      </c>
      <c r="T409" s="36" t="s">
        <v>2186</v>
      </c>
      <c r="U409" s="37" t="str">
        <f t="shared" si="6"/>
        <v>https://sklep.kobi.pl/produkt/oprawa-ricco-2xgu10</v>
      </c>
      <c r="V409" s="36">
        <v>1.78</v>
      </c>
      <c r="W409" s="36">
        <v>1.8660000000000001</v>
      </c>
      <c r="X409" s="36">
        <v>295</v>
      </c>
      <c r="Y409" s="36">
        <v>155</v>
      </c>
      <c r="Z409" s="36">
        <v>130</v>
      </c>
      <c r="AA409" s="36" t="s">
        <v>64</v>
      </c>
      <c r="AB409" s="36"/>
    </row>
    <row r="410" spans="1:28" s="28" customFormat="1" ht="15" x14ac:dyDescent="0.25">
      <c r="A410" s="36" t="s">
        <v>13</v>
      </c>
      <c r="B410" s="36" t="s">
        <v>495</v>
      </c>
      <c r="C410" s="36"/>
      <c r="D410" s="36" t="s">
        <v>491</v>
      </c>
      <c r="E410" s="36" t="s">
        <v>64</v>
      </c>
      <c r="F410" s="36" t="s">
        <v>497</v>
      </c>
      <c r="G410" s="36" t="s">
        <v>1209</v>
      </c>
      <c r="H410" s="36" t="s">
        <v>14</v>
      </c>
      <c r="I410" s="38">
        <v>210.56</v>
      </c>
      <c r="J410" s="38">
        <f>I410*(1-IFERROR(VLOOKUP(H410,Rabat!$D$10:$E$32,2,FALSE),0))</f>
        <v>210.56</v>
      </c>
      <c r="K410" s="38">
        <v>0.28000000000000003</v>
      </c>
      <c r="L410" s="36" t="s">
        <v>67</v>
      </c>
      <c r="M410" s="36" t="s">
        <v>2187</v>
      </c>
      <c r="N410" s="36"/>
      <c r="O410" s="36" t="s">
        <v>1709</v>
      </c>
      <c r="P410" s="36" t="s">
        <v>70</v>
      </c>
      <c r="Q410" s="36">
        <v>9</v>
      </c>
      <c r="R410" s="36">
        <v>0</v>
      </c>
      <c r="S410" s="36" t="s">
        <v>71</v>
      </c>
      <c r="T410" s="36" t="s">
        <v>2188</v>
      </c>
      <c r="U410" s="37" t="str">
        <f t="shared" si="6"/>
        <v>https://sklep.kobi.pl/produkt/oprawa-rizzo-2xgu10</v>
      </c>
      <c r="V410" s="36">
        <v>1.1599999999999999</v>
      </c>
      <c r="W410" s="36">
        <v>1.4179999999999999</v>
      </c>
      <c r="X410" s="36">
        <v>290</v>
      </c>
      <c r="Y410" s="36">
        <v>290</v>
      </c>
      <c r="Z410" s="36">
        <v>120</v>
      </c>
      <c r="AA410" s="36" t="s">
        <v>64</v>
      </c>
      <c r="AB410" s="36"/>
    </row>
    <row r="411" spans="1:28" s="28" customFormat="1" ht="15" x14ac:dyDescent="0.25">
      <c r="A411" s="36" t="s">
        <v>13</v>
      </c>
      <c r="B411" s="36" t="s">
        <v>100</v>
      </c>
      <c r="C411" s="36"/>
      <c r="D411" s="36" t="s">
        <v>63</v>
      </c>
      <c r="E411" s="36" t="s">
        <v>118</v>
      </c>
      <c r="F411" s="36" t="s">
        <v>455</v>
      </c>
      <c r="G411" s="36" t="s">
        <v>1175</v>
      </c>
      <c r="H411" s="36" t="s">
        <v>15</v>
      </c>
      <c r="I411" s="38">
        <v>42.58</v>
      </c>
      <c r="J411" s="38">
        <f>I411*(1-IFERROR(VLOOKUP(H411,Rabat!$D$10:$E$32,2,FALSE),0))</f>
        <v>42.58</v>
      </c>
      <c r="K411" s="38">
        <v>0.18</v>
      </c>
      <c r="L411" s="36" t="s">
        <v>67</v>
      </c>
      <c r="M411" s="36" t="s">
        <v>2121</v>
      </c>
      <c r="N411" s="36"/>
      <c r="O411" s="36" t="s">
        <v>104</v>
      </c>
      <c r="P411" s="36" t="s">
        <v>70</v>
      </c>
      <c r="Q411" s="36">
        <v>12</v>
      </c>
      <c r="R411" s="36">
        <v>0</v>
      </c>
      <c r="S411" s="36" t="s">
        <v>71</v>
      </c>
      <c r="T411" s="36"/>
      <c r="U411" s="37" t="str">
        <f t="shared" si="6"/>
        <v/>
      </c>
      <c r="V411" s="36">
        <v>0.74</v>
      </c>
      <c r="W411" s="36">
        <v>0.85099999999999998</v>
      </c>
      <c r="X411" s="36">
        <v>136</v>
      </c>
      <c r="Y411" s="36">
        <v>140</v>
      </c>
      <c r="Z411" s="36">
        <v>206</v>
      </c>
      <c r="AA411" s="36" t="s">
        <v>64</v>
      </c>
      <c r="AB411" s="36"/>
    </row>
    <row r="412" spans="1:28" s="28" customFormat="1" ht="15" x14ac:dyDescent="0.25">
      <c r="A412" s="36" t="s">
        <v>13</v>
      </c>
      <c r="B412" s="36" t="s">
        <v>100</v>
      </c>
      <c r="C412" s="36"/>
      <c r="D412" s="36" t="s">
        <v>63</v>
      </c>
      <c r="E412" s="36" t="s">
        <v>118</v>
      </c>
      <c r="F412" s="36" t="s">
        <v>119</v>
      </c>
      <c r="G412" s="36" t="s">
        <v>120</v>
      </c>
      <c r="H412" s="36" t="s">
        <v>15</v>
      </c>
      <c r="I412" s="38">
        <v>42.58</v>
      </c>
      <c r="J412" s="38">
        <f>I412*(1-IFERROR(VLOOKUP(H412,Rabat!$D$10:$E$32,2,FALSE),0))</f>
        <v>42.58</v>
      </c>
      <c r="K412" s="38">
        <v>0.18</v>
      </c>
      <c r="L412" s="36" t="s">
        <v>67</v>
      </c>
      <c r="M412" s="36" t="s">
        <v>121</v>
      </c>
      <c r="N412" s="36"/>
      <c r="O412" s="36" t="s">
        <v>104</v>
      </c>
      <c r="P412" s="36" t="s">
        <v>70</v>
      </c>
      <c r="Q412" s="36">
        <v>12</v>
      </c>
      <c r="R412" s="36">
        <v>0</v>
      </c>
      <c r="S412" s="36" t="s">
        <v>71</v>
      </c>
      <c r="T412" s="36"/>
      <c r="U412" s="37" t="str">
        <f t="shared" si="6"/>
        <v/>
      </c>
      <c r="V412" s="36">
        <v>0.74</v>
      </c>
      <c r="W412" s="36">
        <v>0.85099999999999998</v>
      </c>
      <c r="X412" s="36">
        <v>136</v>
      </c>
      <c r="Y412" s="36">
        <v>140</v>
      </c>
      <c r="Z412" s="36">
        <v>206</v>
      </c>
      <c r="AA412" s="36" t="s">
        <v>64</v>
      </c>
      <c r="AB412" s="36"/>
    </row>
    <row r="413" spans="1:28" s="28" customFormat="1" ht="15" x14ac:dyDescent="0.25">
      <c r="A413" s="36" t="s">
        <v>13</v>
      </c>
      <c r="B413" s="36" t="s">
        <v>100</v>
      </c>
      <c r="C413" s="36"/>
      <c r="D413" s="36" t="s">
        <v>63</v>
      </c>
      <c r="E413" s="36" t="s">
        <v>118</v>
      </c>
      <c r="F413" s="36" t="s">
        <v>144</v>
      </c>
      <c r="G413" s="36" t="s">
        <v>145</v>
      </c>
      <c r="H413" s="36" t="s">
        <v>15</v>
      </c>
      <c r="I413" s="38">
        <v>42.58</v>
      </c>
      <c r="J413" s="38">
        <f>I413*(1-IFERROR(VLOOKUP(H413,Rabat!$D$10:$E$32,2,FALSE),0))</f>
        <v>42.58</v>
      </c>
      <c r="K413" s="38">
        <v>0.18</v>
      </c>
      <c r="L413" s="36" t="s">
        <v>67</v>
      </c>
      <c r="M413" s="36" t="s">
        <v>146</v>
      </c>
      <c r="N413" s="36"/>
      <c r="O413" s="36" t="s">
        <v>104</v>
      </c>
      <c r="P413" s="36" t="s">
        <v>70</v>
      </c>
      <c r="Q413" s="36">
        <v>12</v>
      </c>
      <c r="R413" s="36">
        <v>0</v>
      </c>
      <c r="S413" s="36" t="s">
        <v>71</v>
      </c>
      <c r="T413" s="36"/>
      <c r="U413" s="37" t="str">
        <f t="shared" si="6"/>
        <v/>
      </c>
      <c r="V413" s="36">
        <v>0.74</v>
      </c>
      <c r="W413" s="36">
        <v>0.85099999999999998</v>
      </c>
      <c r="X413" s="36">
        <v>136</v>
      </c>
      <c r="Y413" s="36">
        <v>140</v>
      </c>
      <c r="Z413" s="36">
        <v>206</v>
      </c>
      <c r="AA413" s="36" t="s">
        <v>64</v>
      </c>
      <c r="AB413" s="36"/>
    </row>
    <row r="414" spans="1:28" s="28" customFormat="1" ht="15" x14ac:dyDescent="0.25">
      <c r="A414" s="36" t="s">
        <v>13</v>
      </c>
      <c r="B414" s="36" t="s">
        <v>100</v>
      </c>
      <c r="C414" s="36"/>
      <c r="D414" s="36" t="s">
        <v>63</v>
      </c>
      <c r="E414" s="36" t="s">
        <v>118</v>
      </c>
      <c r="F414" s="36" t="s">
        <v>130</v>
      </c>
      <c r="G414" s="36" t="s">
        <v>131</v>
      </c>
      <c r="H414" s="36" t="s">
        <v>15</v>
      </c>
      <c r="I414" s="38">
        <v>42.58</v>
      </c>
      <c r="J414" s="38">
        <f>I414*(1-IFERROR(VLOOKUP(H414,Rabat!$D$10:$E$32,2,FALSE),0))</f>
        <v>42.58</v>
      </c>
      <c r="K414" s="38">
        <v>0.18</v>
      </c>
      <c r="L414" s="36" t="s">
        <v>67</v>
      </c>
      <c r="M414" s="36" t="s">
        <v>132</v>
      </c>
      <c r="N414" s="36"/>
      <c r="O414" s="36" t="s">
        <v>104</v>
      </c>
      <c r="P414" s="36" t="s">
        <v>70</v>
      </c>
      <c r="Q414" s="36">
        <v>12</v>
      </c>
      <c r="R414" s="36">
        <v>0</v>
      </c>
      <c r="S414" s="36" t="s">
        <v>71</v>
      </c>
      <c r="T414" s="36"/>
      <c r="U414" s="37" t="str">
        <f t="shared" si="6"/>
        <v/>
      </c>
      <c r="V414" s="36">
        <v>0.74</v>
      </c>
      <c r="W414" s="36">
        <v>0.85099999999999998</v>
      </c>
      <c r="X414" s="36">
        <v>136</v>
      </c>
      <c r="Y414" s="36">
        <v>140</v>
      </c>
      <c r="Z414" s="36">
        <v>206</v>
      </c>
      <c r="AA414" s="36" t="s">
        <v>64</v>
      </c>
      <c r="AB414" s="36"/>
    </row>
    <row r="415" spans="1:28" s="28" customFormat="1" ht="15" x14ac:dyDescent="0.25">
      <c r="A415" s="36" t="s">
        <v>13</v>
      </c>
      <c r="B415" s="36" t="s">
        <v>100</v>
      </c>
      <c r="C415" s="36"/>
      <c r="D415" s="36" t="s">
        <v>63</v>
      </c>
      <c r="E415" s="36" t="s">
        <v>118</v>
      </c>
      <c r="F415" s="36" t="s">
        <v>133</v>
      </c>
      <c r="G415" s="36" t="s">
        <v>134</v>
      </c>
      <c r="H415" s="36" t="s">
        <v>15</v>
      </c>
      <c r="I415" s="38">
        <v>42.58</v>
      </c>
      <c r="J415" s="38">
        <f>I415*(1-IFERROR(VLOOKUP(H415,Rabat!$D$10:$E$32,2,FALSE),0))</f>
        <v>42.58</v>
      </c>
      <c r="K415" s="38">
        <v>0.18</v>
      </c>
      <c r="L415" s="36" t="s">
        <v>67</v>
      </c>
      <c r="M415" s="36" t="s">
        <v>135</v>
      </c>
      <c r="N415" s="36"/>
      <c r="O415" s="36" t="s">
        <v>104</v>
      </c>
      <c r="P415" s="36" t="s">
        <v>70</v>
      </c>
      <c r="Q415" s="36">
        <v>12</v>
      </c>
      <c r="R415" s="36">
        <v>0</v>
      </c>
      <c r="S415" s="36" t="s">
        <v>71</v>
      </c>
      <c r="T415" s="36"/>
      <c r="U415" s="37" t="str">
        <f t="shared" si="6"/>
        <v/>
      </c>
      <c r="V415" s="36">
        <v>0.74</v>
      </c>
      <c r="W415" s="36">
        <v>0.85099999999999998</v>
      </c>
      <c r="X415" s="36">
        <v>136</v>
      </c>
      <c r="Y415" s="36">
        <v>140</v>
      </c>
      <c r="Z415" s="36">
        <v>206</v>
      </c>
      <c r="AA415" s="36" t="s">
        <v>64</v>
      </c>
      <c r="AB415" s="36"/>
    </row>
    <row r="416" spans="1:28" s="28" customFormat="1" ht="15" x14ac:dyDescent="0.25">
      <c r="A416" s="36" t="s">
        <v>13</v>
      </c>
      <c r="B416" s="36" t="s">
        <v>100</v>
      </c>
      <c r="C416" s="36"/>
      <c r="D416" s="36" t="s">
        <v>63</v>
      </c>
      <c r="E416" s="36" t="s">
        <v>118</v>
      </c>
      <c r="F416" s="36" t="s">
        <v>469</v>
      </c>
      <c r="G416" s="36" t="s">
        <v>1185</v>
      </c>
      <c r="H416" s="36" t="s">
        <v>15</v>
      </c>
      <c r="I416" s="38">
        <v>46</v>
      </c>
      <c r="J416" s="38">
        <f>I416*(1-IFERROR(VLOOKUP(H416,Rabat!$D$10:$E$32,2,FALSE),0))</f>
        <v>46</v>
      </c>
      <c r="K416" s="38">
        <v>0.18</v>
      </c>
      <c r="L416" s="36" t="s">
        <v>67</v>
      </c>
      <c r="M416" s="36" t="s">
        <v>2140</v>
      </c>
      <c r="N416" s="36"/>
      <c r="O416" s="36" t="s">
        <v>104</v>
      </c>
      <c r="P416" s="36" t="s">
        <v>70</v>
      </c>
      <c r="Q416" s="36">
        <v>12</v>
      </c>
      <c r="R416" s="36">
        <v>240</v>
      </c>
      <c r="S416" s="36" t="s">
        <v>71</v>
      </c>
      <c r="T416" s="36" t="s">
        <v>2141</v>
      </c>
      <c r="U416" s="37" t="str">
        <f t="shared" si="6"/>
        <v>https://sklep.kobi.pl/produkt/lampka-biurkowa-madrala-kx3023-biala</v>
      </c>
      <c r="V416" s="36">
        <v>0.74</v>
      </c>
      <c r="W416" s="36">
        <v>0.90100000000000002</v>
      </c>
      <c r="X416" s="36">
        <v>137</v>
      </c>
      <c r="Y416" s="36">
        <v>140</v>
      </c>
      <c r="Z416" s="36">
        <v>206</v>
      </c>
      <c r="AA416" s="36" t="s">
        <v>64</v>
      </c>
      <c r="AB416" s="36"/>
    </row>
    <row r="417" spans="1:28" s="28" customFormat="1" ht="15" x14ac:dyDescent="0.25">
      <c r="A417" s="36" t="s">
        <v>13</v>
      </c>
      <c r="B417" s="36" t="s">
        <v>100</v>
      </c>
      <c r="C417" s="36"/>
      <c r="D417" s="36" t="s">
        <v>63</v>
      </c>
      <c r="E417" s="36" t="s">
        <v>118</v>
      </c>
      <c r="F417" s="36" t="s">
        <v>110</v>
      </c>
      <c r="G417" s="36" t="s">
        <v>111</v>
      </c>
      <c r="H417" s="36" t="s">
        <v>15</v>
      </c>
      <c r="I417" s="38">
        <v>46</v>
      </c>
      <c r="J417" s="38">
        <f>I417*(1-IFERROR(VLOOKUP(H417,Rabat!$D$10:$E$32,2,FALSE),0))</f>
        <v>46</v>
      </c>
      <c r="K417" s="38">
        <v>0.18</v>
      </c>
      <c r="L417" s="36" t="s">
        <v>67</v>
      </c>
      <c r="M417" s="36" t="s">
        <v>112</v>
      </c>
      <c r="N417" s="36"/>
      <c r="O417" s="36" t="s">
        <v>104</v>
      </c>
      <c r="P417" s="36" t="s">
        <v>70</v>
      </c>
      <c r="Q417" s="36">
        <v>12</v>
      </c>
      <c r="R417" s="36">
        <v>240</v>
      </c>
      <c r="S417" s="36" t="s">
        <v>71</v>
      </c>
      <c r="T417" s="36" t="s">
        <v>113</v>
      </c>
      <c r="U417" s="37" t="str">
        <f t="shared" si="6"/>
        <v>https://sklep.kobi.pl/produkt/lampka-biurkowa-madrala-kx3023-czarna</v>
      </c>
      <c r="V417" s="36">
        <v>0.74</v>
      </c>
      <c r="W417" s="36">
        <v>0.90100000000000002</v>
      </c>
      <c r="X417" s="36">
        <v>137</v>
      </c>
      <c r="Y417" s="36">
        <v>140</v>
      </c>
      <c r="Z417" s="36">
        <v>206</v>
      </c>
      <c r="AA417" s="36" t="s">
        <v>64</v>
      </c>
      <c r="AB417" s="36"/>
    </row>
    <row r="418" spans="1:28" s="28" customFormat="1" ht="15" x14ac:dyDescent="0.25">
      <c r="A418" s="36" t="s">
        <v>13</v>
      </c>
      <c r="B418" s="36" t="s">
        <v>100</v>
      </c>
      <c r="C418" s="36"/>
      <c r="D418" s="36" t="s">
        <v>63</v>
      </c>
      <c r="E418" s="36" t="s">
        <v>118</v>
      </c>
      <c r="F418" s="36" t="s">
        <v>114</v>
      </c>
      <c r="G418" s="36" t="s">
        <v>115</v>
      </c>
      <c r="H418" s="36" t="s">
        <v>15</v>
      </c>
      <c r="I418" s="38">
        <v>46</v>
      </c>
      <c r="J418" s="38">
        <f>I418*(1-IFERROR(VLOOKUP(H418,Rabat!$D$10:$E$32,2,FALSE),0))</f>
        <v>46</v>
      </c>
      <c r="K418" s="38">
        <v>0.18</v>
      </c>
      <c r="L418" s="36" t="s">
        <v>67</v>
      </c>
      <c r="M418" s="36" t="s">
        <v>116</v>
      </c>
      <c r="N418" s="36"/>
      <c r="O418" s="36" t="s">
        <v>104</v>
      </c>
      <c r="P418" s="36" t="s">
        <v>70</v>
      </c>
      <c r="Q418" s="36">
        <v>12</v>
      </c>
      <c r="R418" s="36">
        <v>240</v>
      </c>
      <c r="S418" s="36" t="s">
        <v>71</v>
      </c>
      <c r="T418" s="36" t="s">
        <v>117</v>
      </c>
      <c r="U418" s="37" t="str">
        <f t="shared" si="6"/>
        <v>https://sklep.kobi.pl/produkt/lampka-biurkowa-madrala-kx3023-czerwona</v>
      </c>
      <c r="V418" s="36">
        <v>0.74</v>
      </c>
      <c r="W418" s="36">
        <v>0.90100000000000002</v>
      </c>
      <c r="X418" s="36">
        <v>137</v>
      </c>
      <c r="Y418" s="36">
        <v>140</v>
      </c>
      <c r="Z418" s="36">
        <v>206</v>
      </c>
      <c r="AA418" s="36" t="s">
        <v>64</v>
      </c>
      <c r="AB418" s="36"/>
    </row>
    <row r="419" spans="1:28" s="28" customFormat="1" ht="15" x14ac:dyDescent="0.25">
      <c r="A419" s="36" t="s">
        <v>13</v>
      </c>
      <c r="B419" s="36" t="s">
        <v>100</v>
      </c>
      <c r="C419" s="36"/>
      <c r="D419" s="36" t="s">
        <v>63</v>
      </c>
      <c r="E419" s="36" t="s">
        <v>118</v>
      </c>
      <c r="F419" s="36" t="s">
        <v>136</v>
      </c>
      <c r="G419" s="36" t="s">
        <v>137</v>
      </c>
      <c r="H419" s="36" t="s">
        <v>15</v>
      </c>
      <c r="I419" s="38">
        <v>46</v>
      </c>
      <c r="J419" s="38">
        <f>I419*(1-IFERROR(VLOOKUP(H419,Rabat!$D$10:$E$32,2,FALSE),0))</f>
        <v>46</v>
      </c>
      <c r="K419" s="38">
        <v>0.18</v>
      </c>
      <c r="L419" s="36" t="s">
        <v>67</v>
      </c>
      <c r="M419" s="36" t="s">
        <v>138</v>
      </c>
      <c r="N419" s="36"/>
      <c r="O419" s="36" t="s">
        <v>104</v>
      </c>
      <c r="P419" s="36" t="s">
        <v>70</v>
      </c>
      <c r="Q419" s="36">
        <v>12</v>
      </c>
      <c r="R419" s="36">
        <v>240</v>
      </c>
      <c r="S419" s="36" t="s">
        <v>71</v>
      </c>
      <c r="T419" s="36" t="s">
        <v>139</v>
      </c>
      <c r="U419" s="37" t="str">
        <f t="shared" si="6"/>
        <v>https://sklep.kobi.pl/produkt/lampka-biurkowa-madrala-kx3023-niebieska</v>
      </c>
      <c r="V419" s="36">
        <v>0.74</v>
      </c>
      <c r="W419" s="36">
        <v>0.90100000000000002</v>
      </c>
      <c r="X419" s="36">
        <v>137</v>
      </c>
      <c r="Y419" s="36">
        <v>140</v>
      </c>
      <c r="Z419" s="36">
        <v>206</v>
      </c>
      <c r="AA419" s="36" t="s">
        <v>64</v>
      </c>
      <c r="AB419" s="36"/>
    </row>
    <row r="420" spans="1:28" s="28" customFormat="1" ht="15" x14ac:dyDescent="0.25">
      <c r="A420" s="36" t="s">
        <v>13</v>
      </c>
      <c r="B420" s="36" t="s">
        <v>100</v>
      </c>
      <c r="C420" s="36"/>
      <c r="D420" s="36" t="s">
        <v>63</v>
      </c>
      <c r="E420" s="36" t="s">
        <v>118</v>
      </c>
      <c r="F420" s="36" t="s">
        <v>286</v>
      </c>
      <c r="G420" s="36" t="s">
        <v>1025</v>
      </c>
      <c r="H420" s="36" t="s">
        <v>15</v>
      </c>
      <c r="I420" s="38">
        <v>46</v>
      </c>
      <c r="J420" s="38">
        <f>I420*(1-IFERROR(VLOOKUP(H420,Rabat!$D$10:$E$32,2,FALSE),0))</f>
        <v>46</v>
      </c>
      <c r="K420" s="38">
        <v>0.18</v>
      </c>
      <c r="L420" s="36" t="s">
        <v>67</v>
      </c>
      <c r="M420" s="36" t="s">
        <v>1814</v>
      </c>
      <c r="N420" s="36"/>
      <c r="O420" s="36" t="s">
        <v>104</v>
      </c>
      <c r="P420" s="36" t="s">
        <v>70</v>
      </c>
      <c r="Q420" s="36">
        <v>12</v>
      </c>
      <c r="R420" s="36">
        <v>240</v>
      </c>
      <c r="S420" s="36" t="s">
        <v>71</v>
      </c>
      <c r="T420" s="36" t="s">
        <v>1815</v>
      </c>
      <c r="U420" s="37" t="str">
        <f t="shared" si="6"/>
        <v>https://sklep.kobi.pl/produkt/lampka-biurkowa-madrala-kx3023-zielona</v>
      </c>
      <c r="V420" s="36">
        <v>0.74</v>
      </c>
      <c r="W420" s="36">
        <v>0.90100000000000002</v>
      </c>
      <c r="X420" s="36">
        <v>137</v>
      </c>
      <c r="Y420" s="36">
        <v>140</v>
      </c>
      <c r="Z420" s="36">
        <v>206</v>
      </c>
      <c r="AA420" s="36" t="s">
        <v>64</v>
      </c>
      <c r="AB420" s="36"/>
    </row>
    <row r="421" spans="1:28" s="28" customFormat="1" ht="15" x14ac:dyDescent="0.25">
      <c r="A421" s="36" t="s">
        <v>13</v>
      </c>
      <c r="B421" s="36" t="s">
        <v>100</v>
      </c>
      <c r="C421" s="36"/>
      <c r="D421" s="36" t="s">
        <v>63</v>
      </c>
      <c r="E421" s="36" t="s">
        <v>118</v>
      </c>
      <c r="F421" s="36" t="s">
        <v>140</v>
      </c>
      <c r="G421" s="36" t="s">
        <v>141</v>
      </c>
      <c r="H421" s="36" t="s">
        <v>15</v>
      </c>
      <c r="I421" s="38">
        <v>46</v>
      </c>
      <c r="J421" s="38">
        <f>I421*(1-IFERROR(VLOOKUP(H421,Rabat!$D$10:$E$32,2,FALSE),0))</f>
        <v>46</v>
      </c>
      <c r="K421" s="38">
        <v>0.18</v>
      </c>
      <c r="L421" s="36" t="s">
        <v>67</v>
      </c>
      <c r="M421" s="36" t="s">
        <v>142</v>
      </c>
      <c r="N421" s="36"/>
      <c r="O421" s="36" t="s">
        <v>104</v>
      </c>
      <c r="P421" s="36" t="s">
        <v>70</v>
      </c>
      <c r="Q421" s="36">
        <v>12</v>
      </c>
      <c r="R421" s="36">
        <v>240</v>
      </c>
      <c r="S421" s="36" t="s">
        <v>71</v>
      </c>
      <c r="T421" s="36" t="s">
        <v>143</v>
      </c>
      <c r="U421" s="37" t="str">
        <f t="shared" si="6"/>
        <v>https://sklep.kobi.pl/produkt/lampka-biurkowa-madrala-kx3023-zolta</v>
      </c>
      <c r="V421" s="36">
        <v>0.74</v>
      </c>
      <c r="W421" s="36">
        <v>0.90100000000000002</v>
      </c>
      <c r="X421" s="36">
        <v>137</v>
      </c>
      <c r="Y421" s="36">
        <v>140</v>
      </c>
      <c r="Z421" s="36">
        <v>206</v>
      </c>
      <c r="AA421" s="36" t="s">
        <v>64</v>
      </c>
      <c r="AB421" s="36"/>
    </row>
    <row r="422" spans="1:28" s="28" customFormat="1" ht="15" x14ac:dyDescent="0.25">
      <c r="A422" s="36" t="s">
        <v>13</v>
      </c>
      <c r="B422" s="36" t="s">
        <v>100</v>
      </c>
      <c r="C422" s="36"/>
      <c r="D422" s="36" t="s">
        <v>63</v>
      </c>
      <c r="E422" s="36" t="s">
        <v>64</v>
      </c>
      <c r="F422" s="36" t="s">
        <v>456</v>
      </c>
      <c r="G422" s="36" t="s">
        <v>1176</v>
      </c>
      <c r="H422" s="36" t="s">
        <v>15</v>
      </c>
      <c r="I422" s="38">
        <v>48</v>
      </c>
      <c r="J422" s="38">
        <f>I422*(1-IFERROR(VLOOKUP(H422,Rabat!$D$10:$E$32,2,FALSE),0))</f>
        <v>48</v>
      </c>
      <c r="K422" s="38">
        <v>0.2</v>
      </c>
      <c r="L422" s="36" t="s">
        <v>67</v>
      </c>
      <c r="M422" s="36" t="s">
        <v>2122</v>
      </c>
      <c r="N422" s="36"/>
      <c r="O422" s="36" t="s">
        <v>104</v>
      </c>
      <c r="P422" s="36" t="s">
        <v>70</v>
      </c>
      <c r="Q422" s="36">
        <v>12</v>
      </c>
      <c r="R422" s="36">
        <v>240</v>
      </c>
      <c r="S422" s="36" t="s">
        <v>71</v>
      </c>
      <c r="T422" s="36" t="s">
        <v>2123</v>
      </c>
      <c r="U422" s="37" t="str">
        <f t="shared" si="6"/>
        <v>https://sklep.kobi.pl/produkt/lampka-biurkowa-smieszek-kx3087-biala</v>
      </c>
      <c r="V422" s="36">
        <v>0.85</v>
      </c>
      <c r="W422" s="36">
        <v>0.876</v>
      </c>
      <c r="X422" s="36">
        <v>140</v>
      </c>
      <c r="Y422" s="36">
        <v>135</v>
      </c>
      <c r="Z422" s="36">
        <v>206</v>
      </c>
      <c r="AA422" s="36" t="s">
        <v>64</v>
      </c>
      <c r="AB422" s="36"/>
    </row>
    <row r="423" spans="1:28" s="28" customFormat="1" ht="15" x14ac:dyDescent="0.25">
      <c r="A423" s="36" t="s">
        <v>13</v>
      </c>
      <c r="B423" s="36" t="s">
        <v>100</v>
      </c>
      <c r="C423" s="36"/>
      <c r="D423" s="36" t="s">
        <v>63</v>
      </c>
      <c r="E423" s="36" t="s">
        <v>64</v>
      </c>
      <c r="F423" s="36" t="s">
        <v>122</v>
      </c>
      <c r="G423" s="36" t="s">
        <v>123</v>
      </c>
      <c r="H423" s="36" t="s">
        <v>15</v>
      </c>
      <c r="I423" s="38">
        <v>48</v>
      </c>
      <c r="J423" s="38">
        <f>I423*(1-IFERROR(VLOOKUP(H423,Rabat!$D$10:$E$32,2,FALSE),0))</f>
        <v>48</v>
      </c>
      <c r="K423" s="38">
        <v>0.2</v>
      </c>
      <c r="L423" s="36" t="s">
        <v>67</v>
      </c>
      <c r="M423" s="36" t="s">
        <v>124</v>
      </c>
      <c r="N423" s="36"/>
      <c r="O423" s="36" t="s">
        <v>104</v>
      </c>
      <c r="P423" s="36" t="s">
        <v>70</v>
      </c>
      <c r="Q423" s="36">
        <v>12</v>
      </c>
      <c r="R423" s="36">
        <v>240</v>
      </c>
      <c r="S423" s="36" t="s">
        <v>71</v>
      </c>
      <c r="T423" s="36" t="s">
        <v>125</v>
      </c>
      <c r="U423" s="37" t="str">
        <f t="shared" si="6"/>
        <v>https://sklep.kobi.pl/produkt/lampka-biurkowa-smieszek-kx3087-czarna</v>
      </c>
      <c r="V423" s="36">
        <v>0.85</v>
      </c>
      <c r="W423" s="36">
        <v>0.876</v>
      </c>
      <c r="X423" s="36">
        <v>140</v>
      </c>
      <c r="Y423" s="36">
        <v>135</v>
      </c>
      <c r="Z423" s="36">
        <v>206</v>
      </c>
      <c r="AA423" s="36" t="s">
        <v>64</v>
      </c>
      <c r="AB423" s="36"/>
    </row>
    <row r="424" spans="1:28" s="28" customFormat="1" ht="15" x14ac:dyDescent="0.25">
      <c r="A424" s="36" t="s">
        <v>13</v>
      </c>
      <c r="B424" s="36" t="s">
        <v>100</v>
      </c>
      <c r="C424" s="36"/>
      <c r="D424" s="36" t="s">
        <v>63</v>
      </c>
      <c r="E424" s="36" t="s">
        <v>64</v>
      </c>
      <c r="F424" s="36" t="s">
        <v>101</v>
      </c>
      <c r="G424" s="36" t="s">
        <v>102</v>
      </c>
      <c r="H424" s="36" t="s">
        <v>15</v>
      </c>
      <c r="I424" s="38">
        <v>48</v>
      </c>
      <c r="J424" s="38">
        <f>I424*(1-IFERROR(VLOOKUP(H424,Rabat!$D$10:$E$32,2,FALSE),0))</f>
        <v>48</v>
      </c>
      <c r="K424" s="38">
        <v>0.2</v>
      </c>
      <c r="L424" s="36" t="s">
        <v>67</v>
      </c>
      <c r="M424" s="36" t="s">
        <v>103</v>
      </c>
      <c r="N424" s="36"/>
      <c r="O424" s="36" t="s">
        <v>104</v>
      </c>
      <c r="P424" s="36" t="s">
        <v>70</v>
      </c>
      <c r="Q424" s="36">
        <v>12</v>
      </c>
      <c r="R424" s="36">
        <v>240</v>
      </c>
      <c r="S424" s="36" t="s">
        <v>71</v>
      </c>
      <c r="T424" s="36" t="s">
        <v>105</v>
      </c>
      <c r="U424" s="37" t="str">
        <f t="shared" si="6"/>
        <v>https://sklep.kobi.pl/produkt/lampka-biurkowa-smieszek-kx3087-czerwona</v>
      </c>
      <c r="V424" s="36">
        <v>0.85</v>
      </c>
      <c r="W424" s="36">
        <v>0.876</v>
      </c>
      <c r="X424" s="36">
        <v>140</v>
      </c>
      <c r="Y424" s="36">
        <v>135</v>
      </c>
      <c r="Z424" s="36">
        <v>206</v>
      </c>
      <c r="AA424" s="36" t="s">
        <v>64</v>
      </c>
      <c r="AB424" s="36"/>
    </row>
    <row r="425" spans="1:28" s="28" customFormat="1" ht="15" x14ac:dyDescent="0.25">
      <c r="A425" s="36" t="s">
        <v>13</v>
      </c>
      <c r="B425" s="36" t="s">
        <v>100</v>
      </c>
      <c r="C425" s="36"/>
      <c r="D425" s="36" t="s">
        <v>63</v>
      </c>
      <c r="E425" s="36" t="s">
        <v>64</v>
      </c>
      <c r="F425" s="36" t="s">
        <v>126</v>
      </c>
      <c r="G425" s="36" t="s">
        <v>127</v>
      </c>
      <c r="H425" s="36" t="s">
        <v>15</v>
      </c>
      <c r="I425" s="38">
        <v>48</v>
      </c>
      <c r="J425" s="38">
        <f>I425*(1-IFERROR(VLOOKUP(H425,Rabat!$D$10:$E$32,2,FALSE),0))</f>
        <v>48</v>
      </c>
      <c r="K425" s="38">
        <v>0.2</v>
      </c>
      <c r="L425" s="36" t="s">
        <v>67</v>
      </c>
      <c r="M425" s="36" t="s">
        <v>128</v>
      </c>
      <c r="N425" s="36"/>
      <c r="O425" s="36" t="s">
        <v>104</v>
      </c>
      <c r="P425" s="36" t="s">
        <v>70</v>
      </c>
      <c r="Q425" s="36">
        <v>12</v>
      </c>
      <c r="R425" s="36">
        <v>240</v>
      </c>
      <c r="S425" s="36" t="s">
        <v>71</v>
      </c>
      <c r="T425" s="36" t="s">
        <v>129</v>
      </c>
      <c r="U425" s="37" t="str">
        <f t="shared" si="6"/>
        <v>https://sklep.kobi.pl/produkt/lampka-biurkowa-smieszek-kx3087-niebiesk</v>
      </c>
      <c r="V425" s="36">
        <v>0.85</v>
      </c>
      <c r="W425" s="36">
        <v>0.876</v>
      </c>
      <c r="X425" s="36">
        <v>140</v>
      </c>
      <c r="Y425" s="36">
        <v>135</v>
      </c>
      <c r="Z425" s="36">
        <v>206</v>
      </c>
      <c r="AA425" s="36" t="s">
        <v>64</v>
      </c>
      <c r="AB425" s="36"/>
    </row>
    <row r="426" spans="1:28" s="28" customFormat="1" ht="15" x14ac:dyDescent="0.25">
      <c r="A426" s="36" t="s">
        <v>13</v>
      </c>
      <c r="B426" s="36" t="s">
        <v>100</v>
      </c>
      <c r="C426" s="36"/>
      <c r="D426" s="36" t="s">
        <v>63</v>
      </c>
      <c r="E426" s="36" t="s">
        <v>64</v>
      </c>
      <c r="F426" s="36" t="s">
        <v>302</v>
      </c>
      <c r="G426" s="36" t="s">
        <v>1040</v>
      </c>
      <c r="H426" s="36" t="s">
        <v>15</v>
      </c>
      <c r="I426" s="38">
        <v>48</v>
      </c>
      <c r="J426" s="38">
        <f>I426*(1-IFERROR(VLOOKUP(H426,Rabat!$D$10:$E$32,2,FALSE),0))</f>
        <v>48</v>
      </c>
      <c r="K426" s="38">
        <v>0.2</v>
      </c>
      <c r="L426" s="36" t="s">
        <v>67</v>
      </c>
      <c r="M426" s="36" t="s">
        <v>1846</v>
      </c>
      <c r="N426" s="36"/>
      <c r="O426" s="36" t="s">
        <v>104</v>
      </c>
      <c r="P426" s="36" t="s">
        <v>70</v>
      </c>
      <c r="Q426" s="36">
        <v>12</v>
      </c>
      <c r="R426" s="36">
        <v>240</v>
      </c>
      <c r="S426" s="36" t="s">
        <v>71</v>
      </c>
      <c r="T426" s="36" t="s">
        <v>1847</v>
      </c>
      <c r="U426" s="37" t="str">
        <f t="shared" si="6"/>
        <v>https://sklep.kobi.pl/produkt/lampka-biurkowa-smieszek-kx3087-zielona</v>
      </c>
      <c r="V426" s="36">
        <v>0.85</v>
      </c>
      <c r="W426" s="36">
        <v>0.876</v>
      </c>
      <c r="X426" s="36">
        <v>140</v>
      </c>
      <c r="Y426" s="36">
        <v>135</v>
      </c>
      <c r="Z426" s="36">
        <v>206</v>
      </c>
      <c r="AA426" s="36" t="s">
        <v>64</v>
      </c>
      <c r="AB426" s="36"/>
    </row>
    <row r="427" spans="1:28" s="28" customFormat="1" ht="15" x14ac:dyDescent="0.25">
      <c r="A427" s="36" t="s">
        <v>13</v>
      </c>
      <c r="B427" s="36" t="s">
        <v>100</v>
      </c>
      <c r="C427" s="36"/>
      <c r="D427" s="36" t="s">
        <v>63</v>
      </c>
      <c r="E427" s="36" t="s">
        <v>64</v>
      </c>
      <c r="F427" s="36" t="s">
        <v>106</v>
      </c>
      <c r="G427" s="36" t="s">
        <v>107</v>
      </c>
      <c r="H427" s="36" t="s">
        <v>15</v>
      </c>
      <c r="I427" s="38">
        <v>48</v>
      </c>
      <c r="J427" s="38">
        <f>I427*(1-IFERROR(VLOOKUP(H427,Rabat!$D$10:$E$32,2,FALSE),0))</f>
        <v>48</v>
      </c>
      <c r="K427" s="38">
        <v>0.2</v>
      </c>
      <c r="L427" s="36" t="s">
        <v>67</v>
      </c>
      <c r="M427" s="36" t="s">
        <v>108</v>
      </c>
      <c r="N427" s="36"/>
      <c r="O427" s="36" t="s">
        <v>104</v>
      </c>
      <c r="P427" s="36" t="s">
        <v>70</v>
      </c>
      <c r="Q427" s="36">
        <v>12</v>
      </c>
      <c r="R427" s="36">
        <v>240</v>
      </c>
      <c r="S427" s="36" t="s">
        <v>71</v>
      </c>
      <c r="T427" s="36" t="s">
        <v>109</v>
      </c>
      <c r="U427" s="37" t="str">
        <f t="shared" si="6"/>
        <v>https://sklep.kobi.pl/produkt/lampka-biurkowa-smieszek-kx3087-zolta</v>
      </c>
      <c r="V427" s="36">
        <v>0.85</v>
      </c>
      <c r="W427" s="36">
        <v>0.876</v>
      </c>
      <c r="X427" s="36">
        <v>140</v>
      </c>
      <c r="Y427" s="36">
        <v>135</v>
      </c>
      <c r="Z427" s="36">
        <v>206</v>
      </c>
      <c r="AA427" s="36" t="s">
        <v>64</v>
      </c>
      <c r="AB427" s="36"/>
    </row>
    <row r="428" spans="1:28" s="28" customFormat="1" ht="15" x14ac:dyDescent="0.25">
      <c r="A428" s="36" t="s">
        <v>13</v>
      </c>
      <c r="B428" s="36" t="s">
        <v>381</v>
      </c>
      <c r="C428" s="36" t="s">
        <v>234</v>
      </c>
      <c r="D428" s="36" t="s">
        <v>63</v>
      </c>
      <c r="E428" s="36" t="s">
        <v>64</v>
      </c>
      <c r="F428" s="36" t="s">
        <v>692</v>
      </c>
      <c r="G428" s="36" t="s">
        <v>1380</v>
      </c>
      <c r="H428" s="36" t="s">
        <v>16</v>
      </c>
      <c r="I428" s="38">
        <v>41.12</v>
      </c>
      <c r="J428" s="38">
        <f>I428*(1-IFERROR(VLOOKUP(H428,Rabat!$D$10:$E$32,2,FALSE),0))</f>
        <v>41.12</v>
      </c>
      <c r="K428" s="38">
        <v>0.1</v>
      </c>
      <c r="L428" s="36" t="s">
        <v>1637</v>
      </c>
      <c r="M428" s="36" t="s">
        <v>2534</v>
      </c>
      <c r="N428" s="36"/>
      <c r="O428" s="36" t="s">
        <v>1991</v>
      </c>
      <c r="P428" s="36" t="s">
        <v>70</v>
      </c>
      <c r="Q428" s="36">
        <v>40</v>
      </c>
      <c r="R428" s="36">
        <v>1400</v>
      </c>
      <c r="S428" s="36" t="s">
        <v>71</v>
      </c>
      <c r="T428" s="36" t="s">
        <v>2535</v>
      </c>
      <c r="U428" s="37" t="str">
        <f t="shared" si="6"/>
        <v>https://sklep.kobi.pl/produkt/led-correa-24w-3000k</v>
      </c>
      <c r="V428" s="36">
        <v>0.08</v>
      </c>
      <c r="W428" s="36">
        <v>0.10299999999999999</v>
      </c>
      <c r="X428" s="36">
        <v>180</v>
      </c>
      <c r="Y428" s="36">
        <v>140</v>
      </c>
      <c r="Z428" s="36">
        <v>10</v>
      </c>
      <c r="AA428" s="36" t="s">
        <v>64</v>
      </c>
      <c r="AB428" s="36"/>
    </row>
    <row r="429" spans="1:28" s="28" customFormat="1" ht="15" x14ac:dyDescent="0.25">
      <c r="A429" s="36" t="s">
        <v>13</v>
      </c>
      <c r="B429" s="36" t="s">
        <v>381</v>
      </c>
      <c r="C429" s="36" t="s">
        <v>234</v>
      </c>
      <c r="D429" s="36" t="s">
        <v>63</v>
      </c>
      <c r="E429" s="36" t="s">
        <v>64</v>
      </c>
      <c r="F429" s="36" t="s">
        <v>659</v>
      </c>
      <c r="G429" s="36" t="s">
        <v>1350</v>
      </c>
      <c r="H429" s="36" t="s">
        <v>16</v>
      </c>
      <c r="I429" s="38">
        <v>38.07</v>
      </c>
      <c r="J429" s="38">
        <f>I429*(1-IFERROR(VLOOKUP(H429,Rabat!$D$10:$E$32,2,FALSE),0))</f>
        <v>38.07</v>
      </c>
      <c r="K429" s="38">
        <v>0.2</v>
      </c>
      <c r="L429" s="36" t="s">
        <v>1989</v>
      </c>
      <c r="M429" s="36" t="s">
        <v>2474</v>
      </c>
      <c r="N429" s="36"/>
      <c r="O429" s="36" t="s">
        <v>1991</v>
      </c>
      <c r="P429" s="36" t="s">
        <v>70</v>
      </c>
      <c r="Q429" s="36">
        <v>30</v>
      </c>
      <c r="R429" s="36">
        <v>1350</v>
      </c>
      <c r="S429" s="36" t="s">
        <v>71</v>
      </c>
      <c r="T429" s="36" t="s">
        <v>2475</v>
      </c>
      <c r="U429" s="37" t="str">
        <f t="shared" si="6"/>
        <v>https://sklep.kobi.pl/produkt/podszafkowa-oprawa-led-wl-4w-nb</v>
      </c>
      <c r="V429" s="36">
        <v>0.15</v>
      </c>
      <c r="W429" s="36">
        <v>0.254</v>
      </c>
      <c r="X429" s="36">
        <v>75</v>
      </c>
      <c r="Y429" s="36">
        <v>340</v>
      </c>
      <c r="Z429" s="36">
        <v>30</v>
      </c>
      <c r="AA429" s="36" t="s">
        <v>64</v>
      </c>
      <c r="AB429" s="36"/>
    </row>
    <row r="430" spans="1:28" s="28" customFormat="1" ht="15" x14ac:dyDescent="0.25">
      <c r="A430" s="36" t="s">
        <v>13</v>
      </c>
      <c r="B430" s="36" t="s">
        <v>381</v>
      </c>
      <c r="C430" s="36" t="s">
        <v>234</v>
      </c>
      <c r="D430" s="36" t="s">
        <v>63</v>
      </c>
      <c r="E430" s="36" t="s">
        <v>64</v>
      </c>
      <c r="F430" s="36" t="s">
        <v>382</v>
      </c>
      <c r="G430" s="36" t="s">
        <v>1113</v>
      </c>
      <c r="H430" s="36" t="s">
        <v>16</v>
      </c>
      <c r="I430" s="38">
        <v>52.3</v>
      </c>
      <c r="J430" s="38">
        <f>I430*(1-IFERROR(VLOOKUP(H430,Rabat!$D$10:$E$32,2,FALSE),0))</f>
        <v>52.3</v>
      </c>
      <c r="K430" s="38">
        <v>0.25</v>
      </c>
      <c r="L430" s="36" t="s">
        <v>1989</v>
      </c>
      <c r="M430" s="36" t="s">
        <v>1990</v>
      </c>
      <c r="N430" s="36"/>
      <c r="O430" s="36" t="s">
        <v>1991</v>
      </c>
      <c r="P430" s="36" t="s">
        <v>70</v>
      </c>
      <c r="Q430" s="36">
        <v>30</v>
      </c>
      <c r="R430" s="36">
        <v>750</v>
      </c>
      <c r="S430" s="36" t="s">
        <v>71</v>
      </c>
      <c r="T430" s="36" t="s">
        <v>1992</v>
      </c>
      <c r="U430" s="37" t="str">
        <f t="shared" si="6"/>
        <v>https://sklep.kobi.pl/produkt/oprawa-led-wl-8w-4000k-230v-650lm-120st</v>
      </c>
      <c r="V430" s="36">
        <v>0.19</v>
      </c>
      <c r="W430" s="36">
        <v>0.312</v>
      </c>
      <c r="X430" s="36">
        <v>30</v>
      </c>
      <c r="Y430" s="36">
        <v>60</v>
      </c>
      <c r="Z430" s="36">
        <v>600</v>
      </c>
      <c r="AA430" s="36" t="s">
        <v>64</v>
      </c>
      <c r="AB430" s="36"/>
    </row>
    <row r="431" spans="1:28" s="28" customFormat="1" ht="15" x14ac:dyDescent="0.25">
      <c r="A431" s="36" t="s">
        <v>13</v>
      </c>
      <c r="B431" s="36" t="s">
        <v>381</v>
      </c>
      <c r="C431" s="36" t="s">
        <v>234</v>
      </c>
      <c r="D431" s="36" t="s">
        <v>63</v>
      </c>
      <c r="E431" s="36" t="s">
        <v>64</v>
      </c>
      <c r="F431" s="36" t="s">
        <v>607</v>
      </c>
      <c r="G431" s="36" t="s">
        <v>1307</v>
      </c>
      <c r="H431" s="36" t="s">
        <v>16</v>
      </c>
      <c r="I431" s="38">
        <v>57.9</v>
      </c>
      <c r="J431" s="38">
        <f>I431*(1-IFERROR(VLOOKUP(H431,Rabat!$D$10:$E$32,2,FALSE),0))</f>
        <v>57.9</v>
      </c>
      <c r="K431" s="38">
        <v>0.3</v>
      </c>
      <c r="L431" s="36" t="s">
        <v>1989</v>
      </c>
      <c r="M431" s="36" t="s">
        <v>2387</v>
      </c>
      <c r="N431" s="36"/>
      <c r="O431" s="36" t="s">
        <v>1991</v>
      </c>
      <c r="P431" s="36" t="s">
        <v>70</v>
      </c>
      <c r="Q431" s="36">
        <v>30</v>
      </c>
      <c r="R431" s="36">
        <v>450</v>
      </c>
      <c r="S431" s="36" t="s">
        <v>71</v>
      </c>
      <c r="T431" s="36" t="s">
        <v>2388</v>
      </c>
      <c r="U431" s="37" t="str">
        <f t="shared" si="6"/>
        <v>https://sklep.kobi.pl/produkt/podszafkowa-oprawa-led-wl-10w-nb</v>
      </c>
      <c r="V431" s="36">
        <v>0.23</v>
      </c>
      <c r="W431" s="36">
        <v>0.38100000000000001</v>
      </c>
      <c r="X431" s="36">
        <v>75</v>
      </c>
      <c r="Y431" s="36">
        <v>900</v>
      </c>
      <c r="Z431" s="36">
        <v>30</v>
      </c>
      <c r="AA431" s="36" t="s">
        <v>64</v>
      </c>
      <c r="AB431" s="36"/>
    </row>
    <row r="432" spans="1:28" s="28" customFormat="1" ht="15" x14ac:dyDescent="0.25">
      <c r="A432" s="36" t="s">
        <v>13</v>
      </c>
      <c r="B432" s="36" t="s">
        <v>381</v>
      </c>
      <c r="C432" s="36" t="s">
        <v>234</v>
      </c>
      <c r="D432" s="36" t="s">
        <v>63</v>
      </c>
      <c r="E432" s="36" t="s">
        <v>64</v>
      </c>
      <c r="F432" s="36" t="s">
        <v>783</v>
      </c>
      <c r="G432" s="36" t="s">
        <v>1465</v>
      </c>
      <c r="H432" s="36" t="s">
        <v>16</v>
      </c>
      <c r="I432" s="38">
        <v>54.08</v>
      </c>
      <c r="J432" s="38">
        <f>I432*(1-IFERROR(VLOOKUP(H432,Rabat!$D$10:$E$32,2,FALSE),0))</f>
        <v>54.08</v>
      </c>
      <c r="K432" s="38">
        <v>0.52</v>
      </c>
      <c r="L432" s="36" t="s">
        <v>1989</v>
      </c>
      <c r="M432" s="36" t="s">
        <v>2705</v>
      </c>
      <c r="N432" s="36"/>
      <c r="O432" s="36" t="s">
        <v>1991</v>
      </c>
      <c r="P432" s="36" t="s">
        <v>70</v>
      </c>
      <c r="Q432" s="36">
        <v>30</v>
      </c>
      <c r="R432" s="36">
        <v>450</v>
      </c>
      <c r="S432" s="36" t="s">
        <v>71</v>
      </c>
      <c r="T432" s="36" t="s">
        <v>2706</v>
      </c>
      <c r="U432" s="37" t="str">
        <f t="shared" si="6"/>
        <v>https://sklep.kobi.pl/produkt/podszafkowa-oprawa-led-wl-14w-nb</v>
      </c>
      <c r="V432" s="36">
        <v>0.4</v>
      </c>
      <c r="W432" s="36">
        <v>0.46800000000000003</v>
      </c>
      <c r="X432" s="36">
        <v>75</v>
      </c>
      <c r="Y432" s="36">
        <v>1200</v>
      </c>
      <c r="Z432" s="36">
        <v>30</v>
      </c>
      <c r="AA432" s="36" t="s">
        <v>64</v>
      </c>
      <c r="AB432" s="36"/>
    </row>
    <row r="433" spans="1:28" s="28" customFormat="1" ht="15" x14ac:dyDescent="0.25">
      <c r="A433" s="36" t="s">
        <v>13</v>
      </c>
      <c r="B433" s="36" t="s">
        <v>416</v>
      </c>
      <c r="C433" s="36"/>
      <c r="D433" s="36" t="s">
        <v>63</v>
      </c>
      <c r="E433" s="36" t="s">
        <v>64</v>
      </c>
      <c r="F433" s="36" t="s">
        <v>667</v>
      </c>
      <c r="G433" s="36" t="s">
        <v>1358</v>
      </c>
      <c r="H433" s="36" t="s">
        <v>17</v>
      </c>
      <c r="I433" s="38">
        <v>74.14</v>
      </c>
      <c r="J433" s="38">
        <f>I433*(1-IFERROR(VLOOKUP(H433,Rabat!$D$10:$E$32,2,FALSE),0))</f>
        <v>74.14</v>
      </c>
      <c r="K433" s="38">
        <v>0.13</v>
      </c>
      <c r="L433" s="36" t="s">
        <v>67</v>
      </c>
      <c r="M433" s="36" t="s">
        <v>2490</v>
      </c>
      <c r="N433" s="36"/>
      <c r="O433" s="36" t="s">
        <v>1709</v>
      </c>
      <c r="P433" s="36" t="s">
        <v>70</v>
      </c>
      <c r="Q433" s="36">
        <v>20</v>
      </c>
      <c r="R433" s="36">
        <v>700</v>
      </c>
      <c r="S433" s="36" t="s">
        <v>71</v>
      </c>
      <c r="T433" s="36" t="s">
        <v>2491</v>
      </c>
      <c r="U433" s="37" t="str">
        <f t="shared" si="6"/>
        <v>https://sklep.kobi.pl/produkt/oprawa-do-nabudowania-kivi-1xgu10-bl-bl</v>
      </c>
      <c r="V433" s="36">
        <v>0.56000000000000005</v>
      </c>
      <c r="W433" s="36">
        <v>0.59499999999999997</v>
      </c>
      <c r="X433" s="36">
        <v>75</v>
      </c>
      <c r="Y433" s="36">
        <v>295</v>
      </c>
      <c r="Z433" s="36">
        <v>295</v>
      </c>
      <c r="AA433" s="36" t="s">
        <v>64</v>
      </c>
      <c r="AB433" s="36"/>
    </row>
    <row r="434" spans="1:28" s="28" customFormat="1" ht="15" x14ac:dyDescent="0.25">
      <c r="A434" s="36" t="s">
        <v>13</v>
      </c>
      <c r="B434" s="36" t="s">
        <v>416</v>
      </c>
      <c r="C434" s="36"/>
      <c r="D434" s="36" t="s">
        <v>63</v>
      </c>
      <c r="E434" s="36" t="s">
        <v>64</v>
      </c>
      <c r="F434" s="36" t="s">
        <v>665</v>
      </c>
      <c r="G434" s="36" t="s">
        <v>1356</v>
      </c>
      <c r="H434" s="36" t="s">
        <v>17</v>
      </c>
      <c r="I434" s="38">
        <v>74.14</v>
      </c>
      <c r="J434" s="38">
        <f>I434*(1-IFERROR(VLOOKUP(H434,Rabat!$D$10:$E$32,2,FALSE),0))</f>
        <v>74.14</v>
      </c>
      <c r="K434" s="38">
        <v>0.13</v>
      </c>
      <c r="L434" s="36" t="s">
        <v>67</v>
      </c>
      <c r="M434" s="36" t="s">
        <v>2486</v>
      </c>
      <c r="N434" s="36"/>
      <c r="O434" s="36" t="s">
        <v>1709</v>
      </c>
      <c r="P434" s="36" t="s">
        <v>70</v>
      </c>
      <c r="Q434" s="36">
        <v>20</v>
      </c>
      <c r="R434" s="36">
        <v>700</v>
      </c>
      <c r="S434" s="36" t="s">
        <v>71</v>
      </c>
      <c r="T434" s="36" t="s">
        <v>2487</v>
      </c>
      <c r="U434" s="37" t="str">
        <f t="shared" si="6"/>
        <v>https://sklep.kobi.pl/produkt/oprawa-do-nabudowania-kivi-1xgu10-bl-g</v>
      </c>
      <c r="V434" s="36">
        <v>0.56000000000000005</v>
      </c>
      <c r="W434" s="36">
        <v>0.59499999999999997</v>
      </c>
      <c r="X434" s="36">
        <v>1210</v>
      </c>
      <c r="Y434" s="36">
        <v>100</v>
      </c>
      <c r="Z434" s="36">
        <v>80</v>
      </c>
      <c r="AA434" s="36" t="s">
        <v>64</v>
      </c>
      <c r="AB434" s="36"/>
    </row>
    <row r="435" spans="1:28" s="28" customFormat="1" ht="15" x14ac:dyDescent="0.25">
      <c r="A435" s="36" t="s">
        <v>13</v>
      </c>
      <c r="B435" s="36" t="s">
        <v>416</v>
      </c>
      <c r="C435" s="36"/>
      <c r="D435" s="36" t="s">
        <v>63</v>
      </c>
      <c r="E435" s="36" t="s">
        <v>64</v>
      </c>
      <c r="F435" s="36" t="s">
        <v>666</v>
      </c>
      <c r="G435" s="36" t="s">
        <v>1357</v>
      </c>
      <c r="H435" s="36" t="s">
        <v>17</v>
      </c>
      <c r="I435" s="38">
        <v>74.14</v>
      </c>
      <c r="J435" s="38">
        <f>I435*(1-IFERROR(VLOOKUP(H435,Rabat!$D$10:$E$32,2,FALSE),0))</f>
        <v>74.14</v>
      </c>
      <c r="K435" s="38">
        <v>0.13</v>
      </c>
      <c r="L435" s="36" t="s">
        <v>67</v>
      </c>
      <c r="M435" s="36" t="s">
        <v>2488</v>
      </c>
      <c r="N435" s="36"/>
      <c r="O435" s="36" t="s">
        <v>1709</v>
      </c>
      <c r="P435" s="36" t="s">
        <v>70</v>
      </c>
      <c r="Q435" s="36">
        <v>20</v>
      </c>
      <c r="R435" s="36">
        <v>700</v>
      </c>
      <c r="S435" s="36" t="s">
        <v>71</v>
      </c>
      <c r="T435" s="36" t="s">
        <v>2489</v>
      </c>
      <c r="U435" s="37" t="str">
        <f t="shared" si="6"/>
        <v>https://sklep.kobi.pl/produkt/oprawa-do-nabudowania-kivi-1xgu10-wh-g</v>
      </c>
      <c r="V435" s="36">
        <v>0.56000000000000005</v>
      </c>
      <c r="W435" s="36">
        <v>0.59499999999999997</v>
      </c>
      <c r="X435" s="36">
        <v>610</v>
      </c>
      <c r="Y435" s="36">
        <v>100</v>
      </c>
      <c r="Z435" s="36">
        <v>80</v>
      </c>
      <c r="AA435" s="36" t="s">
        <v>64</v>
      </c>
      <c r="AB435" s="36"/>
    </row>
    <row r="436" spans="1:28" s="28" customFormat="1" ht="15" x14ac:dyDescent="0.25">
      <c r="A436" s="36" t="s">
        <v>13</v>
      </c>
      <c r="B436" s="36" t="s">
        <v>416</v>
      </c>
      <c r="C436" s="36"/>
      <c r="D436" s="36" t="s">
        <v>63</v>
      </c>
      <c r="E436" s="36" t="s">
        <v>64</v>
      </c>
      <c r="F436" s="36" t="s">
        <v>668</v>
      </c>
      <c r="G436" s="36" t="s">
        <v>1359</v>
      </c>
      <c r="H436" s="36" t="s">
        <v>17</v>
      </c>
      <c r="I436" s="38">
        <v>74.14</v>
      </c>
      <c r="J436" s="38">
        <f>I436*(1-IFERROR(VLOOKUP(H436,Rabat!$D$10:$E$32,2,FALSE),0))</f>
        <v>74.14</v>
      </c>
      <c r="K436" s="38">
        <v>0.13</v>
      </c>
      <c r="L436" s="36" t="s">
        <v>67</v>
      </c>
      <c r="M436" s="36" t="s">
        <v>2492</v>
      </c>
      <c r="N436" s="36"/>
      <c r="O436" s="36" t="s">
        <v>1709</v>
      </c>
      <c r="P436" s="36" t="s">
        <v>70</v>
      </c>
      <c r="Q436" s="36">
        <v>20</v>
      </c>
      <c r="R436" s="36">
        <v>700</v>
      </c>
      <c r="S436" s="36" t="s">
        <v>71</v>
      </c>
      <c r="T436" s="36" t="s">
        <v>2493</v>
      </c>
      <c r="U436" s="37" t="str">
        <f t="shared" si="6"/>
        <v>https://sklep.kobi.pl/produkt/oprawa-do-nabudowania-kivi-1xgu10-wh-wh</v>
      </c>
      <c r="V436" s="36">
        <v>0.56000000000000005</v>
      </c>
      <c r="W436" s="36">
        <v>0.59499999999999997</v>
      </c>
      <c r="X436" s="36">
        <v>1510</v>
      </c>
      <c r="Y436" s="36">
        <v>100</v>
      </c>
      <c r="Z436" s="36">
        <v>80</v>
      </c>
      <c r="AA436" s="36" t="s">
        <v>64</v>
      </c>
      <c r="AB436" s="36"/>
    </row>
    <row r="437" spans="1:28" s="28" customFormat="1" ht="15" x14ac:dyDescent="0.25">
      <c r="A437" s="36" t="s">
        <v>13</v>
      </c>
      <c r="B437" s="36" t="s">
        <v>416</v>
      </c>
      <c r="C437" s="36"/>
      <c r="D437" s="36" t="s">
        <v>63</v>
      </c>
      <c r="E437" s="36" t="s">
        <v>64</v>
      </c>
      <c r="F437" s="36" t="s">
        <v>695</v>
      </c>
      <c r="G437" s="36" t="s">
        <v>1383</v>
      </c>
      <c r="H437" s="36" t="s">
        <v>17</v>
      </c>
      <c r="I437" s="38">
        <v>58.77</v>
      </c>
      <c r="J437" s="38">
        <f>I437*(1-IFERROR(VLOOKUP(H437,Rabat!$D$10:$E$32,2,FALSE),0))</f>
        <v>58.77</v>
      </c>
      <c r="K437" s="38">
        <v>0.05</v>
      </c>
      <c r="L437" s="36" t="s">
        <v>67</v>
      </c>
      <c r="M437" s="36" t="s">
        <v>2540</v>
      </c>
      <c r="N437" s="36"/>
      <c r="O437" s="36" t="s">
        <v>1709</v>
      </c>
      <c r="P437" s="36" t="s">
        <v>70</v>
      </c>
      <c r="Q437" s="36">
        <v>20</v>
      </c>
      <c r="R437" s="36">
        <v>0</v>
      </c>
      <c r="S437" s="36" t="s">
        <v>71</v>
      </c>
      <c r="T437" s="36" t="s">
        <v>2541</v>
      </c>
      <c r="U437" s="37" t="str">
        <f t="shared" si="6"/>
        <v>https://sklep.kobi.pl/produkt/oprawa-do-nabudowania-trio-black-1xgu10</v>
      </c>
      <c r="V437" s="36">
        <v>0.22</v>
      </c>
      <c r="W437" s="36">
        <v>0.26100000000000001</v>
      </c>
      <c r="X437" s="36">
        <v>85</v>
      </c>
      <c r="Y437" s="36">
        <v>110</v>
      </c>
      <c r="Z437" s="36">
        <v>85</v>
      </c>
      <c r="AA437" s="36" t="s">
        <v>64</v>
      </c>
      <c r="AB437" s="36"/>
    </row>
    <row r="438" spans="1:28" s="28" customFormat="1" ht="15" x14ac:dyDescent="0.25">
      <c r="A438" s="36" t="s">
        <v>13</v>
      </c>
      <c r="B438" s="36" t="s">
        <v>416</v>
      </c>
      <c r="C438" s="36"/>
      <c r="D438" s="36" t="s">
        <v>63</v>
      </c>
      <c r="E438" s="36" t="s">
        <v>64</v>
      </c>
      <c r="F438" s="36" t="s">
        <v>694</v>
      </c>
      <c r="G438" s="36" t="s">
        <v>1382</v>
      </c>
      <c r="H438" s="36" t="s">
        <v>17</v>
      </c>
      <c r="I438" s="38">
        <v>58.77</v>
      </c>
      <c r="J438" s="38">
        <f>I438*(1-IFERROR(VLOOKUP(H438,Rabat!$D$10:$E$32,2,FALSE),0))</f>
        <v>58.77</v>
      </c>
      <c r="K438" s="38">
        <v>0.05</v>
      </c>
      <c r="L438" s="36" t="s">
        <v>67</v>
      </c>
      <c r="M438" s="36" t="s">
        <v>2538</v>
      </c>
      <c r="N438" s="36"/>
      <c r="O438" s="36" t="s">
        <v>1709</v>
      </c>
      <c r="P438" s="36" t="s">
        <v>70</v>
      </c>
      <c r="Q438" s="36">
        <v>20</v>
      </c>
      <c r="R438" s="36">
        <v>0</v>
      </c>
      <c r="S438" s="36" t="s">
        <v>71</v>
      </c>
      <c r="T438" s="36" t="s">
        <v>2539</v>
      </c>
      <c r="U438" s="37" t="str">
        <f t="shared" si="6"/>
        <v>https://sklep.kobi.pl/produkt/oprawa-do-nabudowania-trio-white-1xgu10</v>
      </c>
      <c r="V438" s="36">
        <v>0.22</v>
      </c>
      <c r="W438" s="36">
        <v>0.26100000000000001</v>
      </c>
      <c r="X438" s="36">
        <v>85</v>
      </c>
      <c r="Y438" s="36">
        <v>110</v>
      </c>
      <c r="Z438" s="36">
        <v>85</v>
      </c>
      <c r="AA438" s="36" t="s">
        <v>64</v>
      </c>
      <c r="AB438" s="36"/>
    </row>
    <row r="439" spans="1:28" s="28" customFormat="1" ht="15" x14ac:dyDescent="0.25">
      <c r="A439" s="36" t="s">
        <v>13</v>
      </c>
      <c r="B439" s="36" t="s">
        <v>416</v>
      </c>
      <c r="C439" s="36"/>
      <c r="D439" s="36" t="s">
        <v>63</v>
      </c>
      <c r="E439" s="36" t="s">
        <v>64</v>
      </c>
      <c r="F439" s="36" t="s">
        <v>3072</v>
      </c>
      <c r="G439" s="36" t="s">
        <v>1272</v>
      </c>
      <c r="H439" s="36" t="s">
        <v>17</v>
      </c>
      <c r="I439" s="38">
        <v>59.12</v>
      </c>
      <c r="J439" s="38">
        <f>I439*(1-IFERROR(VLOOKUP(H439,Rabat!$D$10:$E$32,2,FALSE),0))</f>
        <v>59.12</v>
      </c>
      <c r="K439" s="38">
        <v>0.06</v>
      </c>
      <c r="L439" s="36" t="s">
        <v>67</v>
      </c>
      <c r="M439" s="36" t="s">
        <v>2316</v>
      </c>
      <c r="N439" s="36"/>
      <c r="O439" s="36" t="s">
        <v>1709</v>
      </c>
      <c r="P439" s="36" t="s">
        <v>70</v>
      </c>
      <c r="Q439" s="36">
        <v>20</v>
      </c>
      <c r="R439" s="36">
        <v>700</v>
      </c>
      <c r="S439" s="36" t="s">
        <v>71</v>
      </c>
      <c r="T439" s="36" t="s">
        <v>2317</v>
      </c>
      <c r="U439" s="37" t="str">
        <f t="shared" si="6"/>
        <v>https://sklep.kobi.pl/produkt/spot-nuuk-1xgu10-bialy</v>
      </c>
      <c r="V439" s="36">
        <v>0.27</v>
      </c>
      <c r="W439" s="36">
        <v>0.33900000000000002</v>
      </c>
      <c r="X439" s="36">
        <v>100</v>
      </c>
      <c r="Y439" s="36">
        <v>150</v>
      </c>
      <c r="Z439" s="36">
        <v>70</v>
      </c>
      <c r="AA439" s="36" t="s">
        <v>64</v>
      </c>
      <c r="AB439" s="36"/>
    </row>
    <row r="440" spans="1:28" s="28" customFormat="1" ht="15" x14ac:dyDescent="0.25">
      <c r="A440" s="36" t="s">
        <v>13</v>
      </c>
      <c r="B440" s="36" t="s">
        <v>416</v>
      </c>
      <c r="C440" s="36"/>
      <c r="D440" s="36" t="s">
        <v>63</v>
      </c>
      <c r="E440" s="36" t="s">
        <v>64</v>
      </c>
      <c r="F440" s="36" t="s">
        <v>3073</v>
      </c>
      <c r="G440" s="36" t="s">
        <v>1273</v>
      </c>
      <c r="H440" s="36" t="s">
        <v>17</v>
      </c>
      <c r="I440" s="38">
        <v>59.12</v>
      </c>
      <c r="J440" s="38">
        <f>I440*(1-IFERROR(VLOOKUP(H440,Rabat!$D$10:$E$32,2,FALSE),0))</f>
        <v>59.12</v>
      </c>
      <c r="K440" s="38">
        <v>0.06</v>
      </c>
      <c r="L440" s="36" t="s">
        <v>67</v>
      </c>
      <c r="M440" s="36" t="s">
        <v>2318</v>
      </c>
      <c r="N440" s="36"/>
      <c r="O440" s="36" t="s">
        <v>1709</v>
      </c>
      <c r="P440" s="36" t="s">
        <v>70</v>
      </c>
      <c r="Q440" s="36">
        <v>20</v>
      </c>
      <c r="R440" s="36">
        <v>700</v>
      </c>
      <c r="S440" s="36" t="s">
        <v>71</v>
      </c>
      <c r="T440" s="36" t="s">
        <v>2319</v>
      </c>
      <c r="U440" s="37" t="str">
        <f t="shared" si="6"/>
        <v>https://sklep.kobi.pl/produkt/spot-nuuk-1xgu10-czarny</v>
      </c>
      <c r="V440" s="36">
        <v>0.27</v>
      </c>
      <c r="W440" s="36">
        <v>0.33900000000000002</v>
      </c>
      <c r="X440" s="36">
        <v>100</v>
      </c>
      <c r="Y440" s="36">
        <v>150</v>
      </c>
      <c r="Z440" s="36">
        <v>70</v>
      </c>
      <c r="AA440" s="36" t="s">
        <v>64</v>
      </c>
      <c r="AB440" s="36"/>
    </row>
    <row r="441" spans="1:28" s="28" customFormat="1" ht="15" x14ac:dyDescent="0.25">
      <c r="A441" s="36" t="s">
        <v>13</v>
      </c>
      <c r="B441" s="36" t="s">
        <v>416</v>
      </c>
      <c r="C441" s="36" t="s">
        <v>191</v>
      </c>
      <c r="D441" s="36" t="s">
        <v>63</v>
      </c>
      <c r="E441" s="36" t="s">
        <v>64</v>
      </c>
      <c r="F441" s="36" t="s">
        <v>417</v>
      </c>
      <c r="G441" s="36" t="s">
        <v>1142</v>
      </c>
      <c r="H441" s="36" t="s">
        <v>17</v>
      </c>
      <c r="I441" s="38">
        <v>58.4</v>
      </c>
      <c r="J441" s="38">
        <f>I441*(1-IFERROR(VLOOKUP(H441,Rabat!$D$10:$E$32,2,FALSE),0))</f>
        <v>58.4</v>
      </c>
      <c r="K441" s="38">
        <v>0.06</v>
      </c>
      <c r="L441" s="36" t="s">
        <v>67</v>
      </c>
      <c r="M441" s="36" t="s">
        <v>2054</v>
      </c>
      <c r="N441" s="36"/>
      <c r="O441" s="36" t="s">
        <v>1709</v>
      </c>
      <c r="P441" s="36" t="s">
        <v>70</v>
      </c>
      <c r="Q441" s="36">
        <v>20</v>
      </c>
      <c r="R441" s="36">
        <v>980</v>
      </c>
      <c r="S441" s="36" t="s">
        <v>71</v>
      </c>
      <c r="T441" s="36" t="s">
        <v>2055</v>
      </c>
      <c r="U441" s="37" t="str">
        <f t="shared" si="6"/>
        <v>https://sklep.kobi.pl/produkt/oprawka-halogenowa-oh36-biala</v>
      </c>
      <c r="V441" s="36">
        <v>0.27</v>
      </c>
      <c r="W441" s="36">
        <v>0.316</v>
      </c>
      <c r="X441" s="36">
        <v>105</v>
      </c>
      <c r="Y441" s="36">
        <v>115</v>
      </c>
      <c r="Z441" s="36">
        <v>10</v>
      </c>
      <c r="AA441" s="36" t="s">
        <v>64</v>
      </c>
      <c r="AB441" s="36"/>
    </row>
    <row r="442" spans="1:28" s="28" customFormat="1" ht="15" x14ac:dyDescent="0.25">
      <c r="A442" s="36" t="s">
        <v>13</v>
      </c>
      <c r="B442" s="36" t="s">
        <v>416</v>
      </c>
      <c r="C442" s="36" t="s">
        <v>191</v>
      </c>
      <c r="D442" s="36" t="s">
        <v>63</v>
      </c>
      <c r="E442" s="36" t="s">
        <v>64</v>
      </c>
      <c r="F442" s="36" t="s">
        <v>444</v>
      </c>
      <c r="G442" s="36" t="s">
        <v>1164</v>
      </c>
      <c r="H442" s="36" t="s">
        <v>17</v>
      </c>
      <c r="I442" s="38">
        <v>58.4</v>
      </c>
      <c r="J442" s="38">
        <f>I442*(1-IFERROR(VLOOKUP(H442,Rabat!$D$10:$E$32,2,FALSE),0))</f>
        <v>58.4</v>
      </c>
      <c r="K442" s="38">
        <v>0.06</v>
      </c>
      <c r="L442" s="36" t="s">
        <v>67</v>
      </c>
      <c r="M442" s="36" t="s">
        <v>2099</v>
      </c>
      <c r="N442" s="36"/>
      <c r="O442" s="36" t="s">
        <v>1709</v>
      </c>
      <c r="P442" s="36" t="s">
        <v>70</v>
      </c>
      <c r="Q442" s="36">
        <v>20</v>
      </c>
      <c r="R442" s="36">
        <v>980</v>
      </c>
      <c r="S442" s="36" t="s">
        <v>71</v>
      </c>
      <c r="T442" s="36" t="s">
        <v>2100</v>
      </c>
      <c r="U442" s="37" t="str">
        <f t="shared" si="6"/>
        <v>https://sklep.kobi.pl/produkt/oprawka-halogenowa-oh36-chrom</v>
      </c>
      <c r="V442" s="36">
        <v>0.27</v>
      </c>
      <c r="W442" s="36">
        <v>0.316</v>
      </c>
      <c r="X442" s="36">
        <v>105</v>
      </c>
      <c r="Y442" s="36">
        <v>115</v>
      </c>
      <c r="Z442" s="36">
        <v>110</v>
      </c>
      <c r="AA442" s="36" t="s">
        <v>64</v>
      </c>
      <c r="AB442" s="36"/>
    </row>
    <row r="443" spans="1:28" s="28" customFormat="1" ht="15" x14ac:dyDescent="0.25">
      <c r="A443" s="36" t="s">
        <v>13</v>
      </c>
      <c r="B443" s="36" t="s">
        <v>416</v>
      </c>
      <c r="C443" s="36" t="s">
        <v>191</v>
      </c>
      <c r="D443" s="36" t="s">
        <v>63</v>
      </c>
      <c r="E443" s="36" t="s">
        <v>64</v>
      </c>
      <c r="F443" s="36" t="s">
        <v>445</v>
      </c>
      <c r="G443" s="36" t="s">
        <v>1165</v>
      </c>
      <c r="H443" s="36" t="s">
        <v>17</v>
      </c>
      <c r="I443" s="38">
        <v>58.4</v>
      </c>
      <c r="J443" s="38">
        <f>I443*(1-IFERROR(VLOOKUP(H443,Rabat!$D$10:$E$32,2,FALSE),0))</f>
        <v>58.4</v>
      </c>
      <c r="K443" s="38">
        <v>0.06</v>
      </c>
      <c r="L443" s="36" t="s">
        <v>67</v>
      </c>
      <c r="M443" s="36" t="s">
        <v>2101</v>
      </c>
      <c r="N443" s="36"/>
      <c r="O443" s="36" t="s">
        <v>1709</v>
      </c>
      <c r="P443" s="36" t="s">
        <v>70</v>
      </c>
      <c r="Q443" s="36">
        <v>20</v>
      </c>
      <c r="R443" s="36">
        <v>980</v>
      </c>
      <c r="S443" s="36" t="s">
        <v>71</v>
      </c>
      <c r="T443" s="36" t="s">
        <v>2102</v>
      </c>
      <c r="U443" s="37" t="str">
        <f t="shared" si="6"/>
        <v>https://sklep.kobi.pl/produkt/oprawka-halogenowa-oh36-czarna</v>
      </c>
      <c r="V443" s="36">
        <v>0.27</v>
      </c>
      <c r="W443" s="36">
        <v>0.316</v>
      </c>
      <c r="X443" s="36">
        <v>105</v>
      </c>
      <c r="Y443" s="36">
        <v>115</v>
      </c>
      <c r="Z443" s="36">
        <v>110</v>
      </c>
      <c r="AA443" s="36" t="s">
        <v>64</v>
      </c>
      <c r="AB443" s="36"/>
    </row>
    <row r="444" spans="1:28" s="28" customFormat="1" ht="15" x14ac:dyDescent="0.25">
      <c r="A444" s="36" t="s">
        <v>13</v>
      </c>
      <c r="B444" s="36" t="s">
        <v>416</v>
      </c>
      <c r="C444" s="36" t="s">
        <v>191</v>
      </c>
      <c r="D444" s="36" t="s">
        <v>63</v>
      </c>
      <c r="E444" s="36" t="s">
        <v>64</v>
      </c>
      <c r="F444" s="36" t="s">
        <v>499</v>
      </c>
      <c r="G444" s="36" t="s">
        <v>1211</v>
      </c>
      <c r="H444" s="36" t="s">
        <v>17</v>
      </c>
      <c r="I444" s="38">
        <v>67</v>
      </c>
      <c r="J444" s="38">
        <f>I444*(1-IFERROR(VLOOKUP(H444,Rabat!$D$10:$E$32,2,FALSE),0))</f>
        <v>67</v>
      </c>
      <c r="K444" s="38">
        <v>0.08</v>
      </c>
      <c r="L444" s="36" t="s">
        <v>67</v>
      </c>
      <c r="M444" s="36" t="s">
        <v>2191</v>
      </c>
      <c r="N444" s="36"/>
      <c r="O444" s="36" t="s">
        <v>1709</v>
      </c>
      <c r="P444" s="36" t="s">
        <v>70</v>
      </c>
      <c r="Q444" s="36">
        <v>20</v>
      </c>
      <c r="R444" s="36">
        <v>700</v>
      </c>
      <c r="S444" s="36" t="s">
        <v>71</v>
      </c>
      <c r="T444" s="36" t="s">
        <v>2192</v>
      </c>
      <c r="U444" s="37" t="str">
        <f t="shared" si="6"/>
        <v>https://sklep.kobi.pl/produkt/oprawka-halogenowa-oh36l-biala</v>
      </c>
      <c r="V444" s="36">
        <v>0.33</v>
      </c>
      <c r="W444" s="36">
        <v>0.38600000000000001</v>
      </c>
      <c r="X444" s="36">
        <v>111</v>
      </c>
      <c r="Y444" s="36">
        <v>110</v>
      </c>
      <c r="Z444" s="36">
        <v>141</v>
      </c>
      <c r="AA444" s="36" t="s">
        <v>64</v>
      </c>
      <c r="AB444" s="36"/>
    </row>
    <row r="445" spans="1:28" s="28" customFormat="1" ht="15" x14ac:dyDescent="0.25">
      <c r="A445" s="36" t="s">
        <v>13</v>
      </c>
      <c r="B445" s="36" t="s">
        <v>416</v>
      </c>
      <c r="C445" s="36" t="s">
        <v>191</v>
      </c>
      <c r="D445" s="36" t="s">
        <v>63</v>
      </c>
      <c r="E445" s="36" t="s">
        <v>64</v>
      </c>
      <c r="F445" s="36" t="s">
        <v>500</v>
      </c>
      <c r="G445" s="36" t="s">
        <v>1212</v>
      </c>
      <c r="H445" s="36" t="s">
        <v>17</v>
      </c>
      <c r="I445" s="38">
        <v>67</v>
      </c>
      <c r="J445" s="38">
        <f>I445*(1-IFERROR(VLOOKUP(H445,Rabat!$D$10:$E$32,2,FALSE),0))</f>
        <v>67</v>
      </c>
      <c r="K445" s="38">
        <v>0.08</v>
      </c>
      <c r="L445" s="36" t="s">
        <v>67</v>
      </c>
      <c r="M445" s="36" t="s">
        <v>2193</v>
      </c>
      <c r="N445" s="36"/>
      <c r="O445" s="36" t="s">
        <v>1709</v>
      </c>
      <c r="P445" s="36" t="s">
        <v>70</v>
      </c>
      <c r="Q445" s="36">
        <v>20</v>
      </c>
      <c r="R445" s="36">
        <v>700</v>
      </c>
      <c r="S445" s="36" t="s">
        <v>71</v>
      </c>
      <c r="T445" s="36" t="s">
        <v>2194</v>
      </c>
      <c r="U445" s="37" t="str">
        <f t="shared" si="6"/>
        <v>https://sklep.kobi.pl/produkt/oprawka-halogenowa-oh36l-chrom</v>
      </c>
      <c r="V445" s="36">
        <v>0.33</v>
      </c>
      <c r="W445" s="36">
        <v>0.38600000000000001</v>
      </c>
      <c r="X445" s="36">
        <v>111</v>
      </c>
      <c r="Y445" s="36">
        <v>110</v>
      </c>
      <c r="Z445" s="36">
        <v>141</v>
      </c>
      <c r="AA445" s="36" t="s">
        <v>64</v>
      </c>
      <c r="AB445" s="36"/>
    </row>
    <row r="446" spans="1:28" s="28" customFormat="1" ht="15" x14ac:dyDescent="0.25">
      <c r="A446" s="36" t="s">
        <v>13</v>
      </c>
      <c r="B446" s="36" t="s">
        <v>416</v>
      </c>
      <c r="C446" s="36" t="s">
        <v>191</v>
      </c>
      <c r="D446" s="36" t="s">
        <v>63</v>
      </c>
      <c r="E446" s="36" t="s">
        <v>64</v>
      </c>
      <c r="F446" s="36" t="s">
        <v>510</v>
      </c>
      <c r="G446" s="36" t="s">
        <v>1222</v>
      </c>
      <c r="H446" s="36" t="s">
        <v>17</v>
      </c>
      <c r="I446" s="38">
        <v>67</v>
      </c>
      <c r="J446" s="38">
        <f>I446*(1-IFERROR(VLOOKUP(H446,Rabat!$D$10:$E$32,2,FALSE),0))</f>
        <v>67</v>
      </c>
      <c r="K446" s="38">
        <v>0.08</v>
      </c>
      <c r="L446" s="36" t="s">
        <v>67</v>
      </c>
      <c r="M446" s="36" t="s">
        <v>2213</v>
      </c>
      <c r="N446" s="36"/>
      <c r="O446" s="36" t="s">
        <v>1709</v>
      </c>
      <c r="P446" s="36" t="s">
        <v>70</v>
      </c>
      <c r="Q446" s="36">
        <v>20</v>
      </c>
      <c r="R446" s="36">
        <v>700</v>
      </c>
      <c r="S446" s="36" t="s">
        <v>71</v>
      </c>
      <c r="T446" s="36" t="s">
        <v>2214</v>
      </c>
      <c r="U446" s="37" t="str">
        <f t="shared" si="6"/>
        <v>https://sklep.kobi.pl/produkt/oprawka-halogenowa-oh36l-czarna</v>
      </c>
      <c r="V446" s="36">
        <v>0.33</v>
      </c>
      <c r="W446" s="36">
        <v>0.38600000000000001</v>
      </c>
      <c r="X446" s="36">
        <v>111</v>
      </c>
      <c r="Y446" s="36">
        <v>110</v>
      </c>
      <c r="Z446" s="36">
        <v>141</v>
      </c>
      <c r="AA446" s="36" t="s">
        <v>64</v>
      </c>
      <c r="AB446" s="36"/>
    </row>
    <row r="447" spans="1:28" s="28" customFormat="1" ht="15" x14ac:dyDescent="0.25">
      <c r="A447" s="36" t="s">
        <v>13</v>
      </c>
      <c r="B447" s="36" t="s">
        <v>416</v>
      </c>
      <c r="C447" s="36" t="s">
        <v>191</v>
      </c>
      <c r="D447" s="36" t="s">
        <v>63</v>
      </c>
      <c r="E447" s="36" t="s">
        <v>64</v>
      </c>
      <c r="F447" s="36" t="s">
        <v>618</v>
      </c>
      <c r="G447" s="36" t="s">
        <v>1315</v>
      </c>
      <c r="H447" s="36" t="s">
        <v>17</v>
      </c>
      <c r="I447" s="38">
        <v>51.77</v>
      </c>
      <c r="J447" s="38">
        <f>I447*(1-IFERROR(VLOOKUP(H447,Rabat!$D$10:$E$32,2,FALSE),0))</f>
        <v>51.77</v>
      </c>
      <c r="K447" s="38">
        <v>0.05</v>
      </c>
      <c r="L447" s="36" t="s">
        <v>67</v>
      </c>
      <c r="M447" s="36" t="s">
        <v>2404</v>
      </c>
      <c r="N447" s="36"/>
      <c r="O447" s="36" t="s">
        <v>1709</v>
      </c>
      <c r="P447" s="36" t="s">
        <v>70</v>
      </c>
      <c r="Q447" s="36">
        <v>20</v>
      </c>
      <c r="R447" s="36">
        <v>1260</v>
      </c>
      <c r="S447" s="36" t="s">
        <v>71</v>
      </c>
      <c r="T447" s="36" t="s">
        <v>2405</v>
      </c>
      <c r="U447" s="37" t="str">
        <f t="shared" si="6"/>
        <v>https://sklep.kobi.pl/produkt/oprawa-do-nabudowania-oh36-s-biala</v>
      </c>
      <c r="V447" s="36">
        <v>0.2</v>
      </c>
      <c r="W447" s="36">
        <v>0.246</v>
      </c>
      <c r="X447" s="36">
        <v>120</v>
      </c>
      <c r="Y447" s="36">
        <v>425</v>
      </c>
      <c r="Z447" s="36">
        <v>425</v>
      </c>
      <c r="AA447" s="36" t="s">
        <v>64</v>
      </c>
      <c r="AB447" s="36"/>
    </row>
    <row r="448" spans="1:28" s="28" customFormat="1" ht="15" x14ac:dyDescent="0.25">
      <c r="A448" s="36" t="s">
        <v>13</v>
      </c>
      <c r="B448" s="36" t="s">
        <v>416</v>
      </c>
      <c r="C448" s="36" t="s">
        <v>191</v>
      </c>
      <c r="D448" s="36" t="s">
        <v>63</v>
      </c>
      <c r="E448" s="36" t="s">
        <v>64</v>
      </c>
      <c r="F448" s="36" t="s">
        <v>619</v>
      </c>
      <c r="G448" s="36" t="s">
        <v>1316</v>
      </c>
      <c r="H448" s="36" t="s">
        <v>17</v>
      </c>
      <c r="I448" s="38">
        <v>51.77</v>
      </c>
      <c r="J448" s="38">
        <f>I448*(1-IFERROR(VLOOKUP(H448,Rabat!$D$10:$E$32,2,FALSE),0))</f>
        <v>51.77</v>
      </c>
      <c r="K448" s="38">
        <v>0.05</v>
      </c>
      <c r="L448" s="36" t="s">
        <v>67</v>
      </c>
      <c r="M448" s="36" t="s">
        <v>2406</v>
      </c>
      <c r="N448" s="36"/>
      <c r="O448" s="36" t="s">
        <v>1709</v>
      </c>
      <c r="P448" s="36" t="s">
        <v>70</v>
      </c>
      <c r="Q448" s="36">
        <v>20</v>
      </c>
      <c r="R448" s="36">
        <v>1260</v>
      </c>
      <c r="S448" s="36" t="s">
        <v>71</v>
      </c>
      <c r="T448" s="36" t="s">
        <v>2407</v>
      </c>
      <c r="U448" s="37" t="str">
        <f t="shared" si="6"/>
        <v>https://sklep.kobi.pl/produkt/oprawa-do-nabudowania-oh36-s-chrom</v>
      </c>
      <c r="V448" s="36">
        <v>0.2</v>
      </c>
      <c r="W448" s="36">
        <v>0.246</v>
      </c>
      <c r="X448" s="36">
        <v>110</v>
      </c>
      <c r="Y448" s="36">
        <v>80</v>
      </c>
      <c r="Z448" s="36">
        <v>105</v>
      </c>
      <c r="AA448" s="36" t="s">
        <v>64</v>
      </c>
      <c r="AB448" s="36"/>
    </row>
    <row r="449" spans="1:28" s="28" customFormat="1" ht="15" x14ac:dyDescent="0.25">
      <c r="A449" s="36" t="s">
        <v>13</v>
      </c>
      <c r="B449" s="36" t="s">
        <v>416</v>
      </c>
      <c r="C449" s="36" t="s">
        <v>191</v>
      </c>
      <c r="D449" s="36" t="s">
        <v>63</v>
      </c>
      <c r="E449" s="36" t="s">
        <v>64</v>
      </c>
      <c r="F449" s="36" t="s">
        <v>620</v>
      </c>
      <c r="G449" s="36" t="s">
        <v>1317</v>
      </c>
      <c r="H449" s="36" t="s">
        <v>17</v>
      </c>
      <c r="I449" s="38">
        <v>51.77</v>
      </c>
      <c r="J449" s="38">
        <f>I449*(1-IFERROR(VLOOKUP(H449,Rabat!$D$10:$E$32,2,FALSE),0))</f>
        <v>51.77</v>
      </c>
      <c r="K449" s="38">
        <v>0.05</v>
      </c>
      <c r="L449" s="36" t="s">
        <v>67</v>
      </c>
      <c r="M449" s="36" t="s">
        <v>2408</v>
      </c>
      <c r="N449" s="36"/>
      <c r="O449" s="36" t="s">
        <v>1709</v>
      </c>
      <c r="P449" s="36" t="s">
        <v>70</v>
      </c>
      <c r="Q449" s="36">
        <v>20</v>
      </c>
      <c r="R449" s="36">
        <v>1260</v>
      </c>
      <c r="S449" s="36" t="s">
        <v>71</v>
      </c>
      <c r="T449" s="36" t="s">
        <v>2409</v>
      </c>
      <c r="U449" s="37" t="str">
        <f t="shared" si="6"/>
        <v>https://sklep.kobi.pl/produkt/oprawa-do-nabudowania-oh36-s-czarna</v>
      </c>
      <c r="V449" s="36">
        <v>0.2</v>
      </c>
      <c r="W449" s="36">
        <v>0.246</v>
      </c>
      <c r="X449" s="36">
        <v>110</v>
      </c>
      <c r="Y449" s="36">
        <v>80</v>
      </c>
      <c r="Z449" s="36">
        <v>105</v>
      </c>
      <c r="AA449" s="36" t="s">
        <v>64</v>
      </c>
      <c r="AB449" s="36"/>
    </row>
    <row r="450" spans="1:28" s="28" customFormat="1" ht="15" x14ac:dyDescent="0.25">
      <c r="A450" s="36" t="s">
        <v>13</v>
      </c>
      <c r="B450" s="36" t="s">
        <v>416</v>
      </c>
      <c r="C450" s="36" t="s">
        <v>191</v>
      </c>
      <c r="D450" s="36" t="s">
        <v>63</v>
      </c>
      <c r="E450" s="36" t="s">
        <v>64</v>
      </c>
      <c r="F450" s="36" t="s">
        <v>418</v>
      </c>
      <c r="G450" s="36" t="s">
        <v>1143</v>
      </c>
      <c r="H450" s="36" t="s">
        <v>17</v>
      </c>
      <c r="I450" s="38">
        <v>61.65</v>
      </c>
      <c r="J450" s="38">
        <f>I450*(1-IFERROR(VLOOKUP(H450,Rabat!$D$10:$E$32,2,FALSE),0))</f>
        <v>61.65</v>
      </c>
      <c r="K450" s="38">
        <v>0.14000000000000001</v>
      </c>
      <c r="L450" s="36" t="s">
        <v>67</v>
      </c>
      <c r="M450" s="36" t="s">
        <v>2056</v>
      </c>
      <c r="N450" s="36"/>
      <c r="O450" s="36" t="s">
        <v>1709</v>
      </c>
      <c r="P450" s="36" t="s">
        <v>70</v>
      </c>
      <c r="Q450" s="36">
        <v>20</v>
      </c>
      <c r="R450" s="36">
        <v>980</v>
      </c>
      <c r="S450" s="36" t="s">
        <v>71</v>
      </c>
      <c r="T450" s="36" t="s">
        <v>2057</v>
      </c>
      <c r="U450" s="37" t="str">
        <f t="shared" si="6"/>
        <v>https://sklep.kobi.pl/produkt/oprawka-halogenowa-oh37-biala</v>
      </c>
      <c r="V450" s="36">
        <v>0.56000000000000005</v>
      </c>
      <c r="W450" s="36">
        <v>0.59899999999999998</v>
      </c>
      <c r="X450" s="36">
        <v>105</v>
      </c>
      <c r="Y450" s="36">
        <v>110</v>
      </c>
      <c r="Z450" s="36">
        <v>110</v>
      </c>
      <c r="AA450" s="36" t="s">
        <v>64</v>
      </c>
      <c r="AB450" s="36"/>
    </row>
    <row r="451" spans="1:28" s="28" customFormat="1" ht="15" x14ac:dyDescent="0.25">
      <c r="A451" s="36" t="s">
        <v>13</v>
      </c>
      <c r="B451" s="36" t="s">
        <v>416</v>
      </c>
      <c r="C451" s="36" t="s">
        <v>191</v>
      </c>
      <c r="D451" s="36" t="s">
        <v>63</v>
      </c>
      <c r="E451" s="36" t="s">
        <v>64</v>
      </c>
      <c r="F451" s="36" t="s">
        <v>446</v>
      </c>
      <c r="G451" s="36" t="s">
        <v>1166</v>
      </c>
      <c r="H451" s="36" t="s">
        <v>17</v>
      </c>
      <c r="I451" s="38">
        <v>61.65</v>
      </c>
      <c r="J451" s="38">
        <f>I451*(1-IFERROR(VLOOKUP(H451,Rabat!$D$10:$E$32,2,FALSE),0))</f>
        <v>61.65</v>
      </c>
      <c r="K451" s="38">
        <v>0.14000000000000001</v>
      </c>
      <c r="L451" s="36" t="s">
        <v>67</v>
      </c>
      <c r="M451" s="36" t="s">
        <v>2103</v>
      </c>
      <c r="N451" s="36"/>
      <c r="O451" s="36" t="s">
        <v>1709</v>
      </c>
      <c r="P451" s="36" t="s">
        <v>70</v>
      </c>
      <c r="Q451" s="36">
        <v>20</v>
      </c>
      <c r="R451" s="36">
        <v>980</v>
      </c>
      <c r="S451" s="36" t="s">
        <v>71</v>
      </c>
      <c r="T451" s="36" t="s">
        <v>2104</v>
      </c>
      <c r="U451" s="37" t="str">
        <f t="shared" si="6"/>
        <v>https://sklep.kobi.pl/produkt/oprawka-halogenowa-oh37-chrom</v>
      </c>
      <c r="V451" s="36">
        <v>0.56000000000000005</v>
      </c>
      <c r="W451" s="36">
        <v>0.59899999999999998</v>
      </c>
      <c r="X451" s="36">
        <v>105</v>
      </c>
      <c r="Y451" s="36">
        <v>110</v>
      </c>
      <c r="Z451" s="36">
        <v>110</v>
      </c>
      <c r="AA451" s="36" t="s">
        <v>64</v>
      </c>
      <c r="AB451" s="36"/>
    </row>
    <row r="452" spans="1:28" s="28" customFormat="1" ht="15" x14ac:dyDescent="0.25">
      <c r="A452" s="36" t="s">
        <v>13</v>
      </c>
      <c r="B452" s="36" t="s">
        <v>416</v>
      </c>
      <c r="C452" s="36" t="s">
        <v>191</v>
      </c>
      <c r="D452" s="36" t="s">
        <v>63</v>
      </c>
      <c r="E452" s="36" t="s">
        <v>64</v>
      </c>
      <c r="F452" s="36" t="s">
        <v>447</v>
      </c>
      <c r="G452" s="36" t="s">
        <v>1167</v>
      </c>
      <c r="H452" s="36" t="s">
        <v>17</v>
      </c>
      <c r="I452" s="38">
        <v>61.65</v>
      </c>
      <c r="J452" s="38">
        <f>I452*(1-IFERROR(VLOOKUP(H452,Rabat!$D$10:$E$32,2,FALSE),0))</f>
        <v>61.65</v>
      </c>
      <c r="K452" s="38">
        <v>0.14000000000000001</v>
      </c>
      <c r="L452" s="36" t="s">
        <v>67</v>
      </c>
      <c r="M452" s="36" t="s">
        <v>2105</v>
      </c>
      <c r="N452" s="36"/>
      <c r="O452" s="36" t="s">
        <v>1709</v>
      </c>
      <c r="P452" s="36" t="s">
        <v>70</v>
      </c>
      <c r="Q452" s="36">
        <v>20</v>
      </c>
      <c r="R452" s="36">
        <v>980</v>
      </c>
      <c r="S452" s="36" t="s">
        <v>71</v>
      </c>
      <c r="T452" s="36" t="s">
        <v>2106</v>
      </c>
      <c r="U452" s="37" t="str">
        <f t="shared" ref="U452:U515" si="7">HYPERLINK(T452)</f>
        <v>https://sklep.kobi.pl/produkt/oprawka-halogenowa-oh37-czarna</v>
      </c>
      <c r="V452" s="36">
        <v>0.56000000000000005</v>
      </c>
      <c r="W452" s="36">
        <v>0.59899999999999998</v>
      </c>
      <c r="X452" s="36">
        <v>105</v>
      </c>
      <c r="Y452" s="36">
        <v>110</v>
      </c>
      <c r="Z452" s="36">
        <v>110</v>
      </c>
      <c r="AA452" s="36" t="s">
        <v>64</v>
      </c>
      <c r="AB452" s="36"/>
    </row>
    <row r="453" spans="1:28" s="28" customFormat="1" ht="15" x14ac:dyDescent="0.25">
      <c r="A453" s="36" t="s">
        <v>13</v>
      </c>
      <c r="B453" s="36" t="s">
        <v>416</v>
      </c>
      <c r="C453" s="36" t="s">
        <v>191</v>
      </c>
      <c r="D453" s="36" t="s">
        <v>63</v>
      </c>
      <c r="E453" s="36" t="s">
        <v>64</v>
      </c>
      <c r="F453" s="36" t="s">
        <v>501</v>
      </c>
      <c r="G453" s="36" t="s">
        <v>1213</v>
      </c>
      <c r="H453" s="36" t="s">
        <v>17</v>
      </c>
      <c r="I453" s="38">
        <v>70.349999999999994</v>
      </c>
      <c r="J453" s="38">
        <f>I453*(1-IFERROR(VLOOKUP(H453,Rabat!$D$10:$E$32,2,FALSE),0))</f>
        <v>70.349999999999994</v>
      </c>
      <c r="K453" s="38">
        <v>0.18</v>
      </c>
      <c r="L453" s="36" t="s">
        <v>67</v>
      </c>
      <c r="M453" s="36" t="s">
        <v>2195</v>
      </c>
      <c r="N453" s="36"/>
      <c r="O453" s="36" t="s">
        <v>1709</v>
      </c>
      <c r="P453" s="36" t="s">
        <v>70</v>
      </c>
      <c r="Q453" s="36">
        <v>20</v>
      </c>
      <c r="R453" s="36">
        <v>0</v>
      </c>
      <c r="S453" s="36" t="s">
        <v>71</v>
      </c>
      <c r="T453" s="36" t="s">
        <v>2196</v>
      </c>
      <c r="U453" s="37" t="str">
        <f t="shared" si="7"/>
        <v>https://sklep.kobi.pl/produkt/oprawka-halogenowa-oh37l-biala</v>
      </c>
      <c r="V453" s="36">
        <v>0.41199999999999998</v>
      </c>
      <c r="W453" s="36">
        <v>0.442</v>
      </c>
      <c r="X453" s="36">
        <v>105</v>
      </c>
      <c r="Y453" s="36">
        <v>103</v>
      </c>
      <c r="Z453" s="36">
        <v>130</v>
      </c>
      <c r="AA453" s="36" t="s">
        <v>64</v>
      </c>
      <c r="AB453" s="36"/>
    </row>
    <row r="454" spans="1:28" s="28" customFormat="1" ht="15" x14ac:dyDescent="0.25">
      <c r="A454" s="36" t="s">
        <v>13</v>
      </c>
      <c r="B454" s="36" t="s">
        <v>416</v>
      </c>
      <c r="C454" s="36" t="s">
        <v>191</v>
      </c>
      <c r="D454" s="36" t="s">
        <v>63</v>
      </c>
      <c r="E454" s="36" t="s">
        <v>64</v>
      </c>
      <c r="F454" s="36" t="s">
        <v>502</v>
      </c>
      <c r="G454" s="36" t="s">
        <v>1214</v>
      </c>
      <c r="H454" s="36" t="s">
        <v>17</v>
      </c>
      <c r="I454" s="38">
        <v>70.349999999999994</v>
      </c>
      <c r="J454" s="38">
        <f>I454*(1-IFERROR(VLOOKUP(H454,Rabat!$D$10:$E$32,2,FALSE),0))</f>
        <v>70.349999999999994</v>
      </c>
      <c r="K454" s="38">
        <v>0.18</v>
      </c>
      <c r="L454" s="36" t="s">
        <v>67</v>
      </c>
      <c r="M454" s="36" t="s">
        <v>2197</v>
      </c>
      <c r="N454" s="36"/>
      <c r="O454" s="36" t="s">
        <v>1709</v>
      </c>
      <c r="P454" s="36" t="s">
        <v>70</v>
      </c>
      <c r="Q454" s="36">
        <v>20</v>
      </c>
      <c r="R454" s="36">
        <v>0</v>
      </c>
      <c r="S454" s="36" t="s">
        <v>71</v>
      </c>
      <c r="T454" s="36" t="s">
        <v>2198</v>
      </c>
      <c r="U454" s="37" t="str">
        <f t="shared" si="7"/>
        <v>https://sklep.kobi.pl/produkt/oprawka-halogenowa-oh37l-chrom</v>
      </c>
      <c r="V454" s="36">
        <v>0.41199999999999998</v>
      </c>
      <c r="W454" s="36">
        <v>0.442</v>
      </c>
      <c r="X454" s="36">
        <v>105</v>
      </c>
      <c r="Y454" s="36">
        <v>103</v>
      </c>
      <c r="Z454" s="36">
        <v>130</v>
      </c>
      <c r="AA454" s="36" t="s">
        <v>64</v>
      </c>
      <c r="AB454" s="36"/>
    </row>
    <row r="455" spans="1:28" s="28" customFormat="1" ht="15" x14ac:dyDescent="0.25">
      <c r="A455" s="36" t="s">
        <v>13</v>
      </c>
      <c r="B455" s="36" t="s">
        <v>416</v>
      </c>
      <c r="C455" s="36" t="s">
        <v>191</v>
      </c>
      <c r="D455" s="36" t="s">
        <v>63</v>
      </c>
      <c r="E455" s="36" t="s">
        <v>64</v>
      </c>
      <c r="F455" s="36" t="s">
        <v>511</v>
      </c>
      <c r="G455" s="36" t="s">
        <v>1223</v>
      </c>
      <c r="H455" s="36" t="s">
        <v>17</v>
      </c>
      <c r="I455" s="38">
        <v>70.349999999999994</v>
      </c>
      <c r="J455" s="38">
        <f>I455*(1-IFERROR(VLOOKUP(H455,Rabat!$D$10:$E$32,2,FALSE),0))</f>
        <v>70.349999999999994</v>
      </c>
      <c r="K455" s="38">
        <v>0.18</v>
      </c>
      <c r="L455" s="36" t="s">
        <v>67</v>
      </c>
      <c r="M455" s="36" t="s">
        <v>2215</v>
      </c>
      <c r="N455" s="36"/>
      <c r="O455" s="36" t="s">
        <v>1709</v>
      </c>
      <c r="P455" s="36" t="s">
        <v>70</v>
      </c>
      <c r="Q455" s="36">
        <v>20</v>
      </c>
      <c r="R455" s="36">
        <v>0</v>
      </c>
      <c r="S455" s="36" t="s">
        <v>71</v>
      </c>
      <c r="T455" s="36" t="s">
        <v>2216</v>
      </c>
      <c r="U455" s="37" t="str">
        <f t="shared" si="7"/>
        <v>https://sklep.kobi.pl/produkt/oprawka-halogenowa-oh37l-czarna</v>
      </c>
      <c r="V455" s="36">
        <v>0.41199999999999998</v>
      </c>
      <c r="W455" s="36">
        <v>0.442</v>
      </c>
      <c r="X455" s="36">
        <v>105</v>
      </c>
      <c r="Y455" s="36">
        <v>103</v>
      </c>
      <c r="Z455" s="36">
        <v>130</v>
      </c>
      <c r="AA455" s="36" t="s">
        <v>64</v>
      </c>
      <c r="AB455" s="36"/>
    </row>
    <row r="456" spans="1:28" s="28" customFormat="1" ht="15" x14ac:dyDescent="0.25">
      <c r="A456" s="36" t="s">
        <v>13</v>
      </c>
      <c r="B456" s="36" t="s">
        <v>416</v>
      </c>
      <c r="C456" s="36" t="s">
        <v>191</v>
      </c>
      <c r="D456" s="36" t="s">
        <v>63</v>
      </c>
      <c r="E456" s="36" t="s">
        <v>64</v>
      </c>
      <c r="F456" s="36" t="s">
        <v>621</v>
      </c>
      <c r="G456" s="36" t="s">
        <v>1318</v>
      </c>
      <c r="H456" s="36" t="s">
        <v>17</v>
      </c>
      <c r="I456" s="38">
        <v>53.67</v>
      </c>
      <c r="J456" s="38">
        <f>I456*(1-IFERROR(VLOOKUP(H456,Rabat!$D$10:$E$32,2,FALSE),0))</f>
        <v>53.67</v>
      </c>
      <c r="K456" s="38">
        <v>0.1</v>
      </c>
      <c r="L456" s="36" t="s">
        <v>67</v>
      </c>
      <c r="M456" s="36" t="s">
        <v>2410</v>
      </c>
      <c r="N456" s="36"/>
      <c r="O456" s="36" t="s">
        <v>1709</v>
      </c>
      <c r="P456" s="36" t="s">
        <v>70</v>
      </c>
      <c r="Q456" s="36">
        <v>20</v>
      </c>
      <c r="R456" s="36">
        <v>1260</v>
      </c>
      <c r="S456" s="36" t="s">
        <v>71</v>
      </c>
      <c r="T456" s="36" t="s">
        <v>2411</v>
      </c>
      <c r="U456" s="37" t="str">
        <f t="shared" si="7"/>
        <v>https://sklep.kobi.pl/produkt/oprawa-do-nabudowania-oh37-s-biala</v>
      </c>
      <c r="V456" s="36">
        <v>0.4</v>
      </c>
      <c r="W456" s="36">
        <v>0.443</v>
      </c>
      <c r="X456" s="36">
        <v>620</v>
      </c>
      <c r="Y456" s="36">
        <v>65</v>
      </c>
      <c r="Z456" s="36">
        <v>65</v>
      </c>
      <c r="AA456" s="36" t="s">
        <v>64</v>
      </c>
      <c r="AB456" s="36"/>
    </row>
    <row r="457" spans="1:28" s="28" customFormat="1" ht="15" x14ac:dyDescent="0.25">
      <c r="A457" s="36" t="s">
        <v>13</v>
      </c>
      <c r="B457" s="36" t="s">
        <v>416</v>
      </c>
      <c r="C457" s="36" t="s">
        <v>191</v>
      </c>
      <c r="D457" s="36" t="s">
        <v>63</v>
      </c>
      <c r="E457" s="36" t="s">
        <v>64</v>
      </c>
      <c r="F457" s="36" t="s">
        <v>622</v>
      </c>
      <c r="G457" s="36" t="s">
        <v>1319</v>
      </c>
      <c r="H457" s="36" t="s">
        <v>17</v>
      </c>
      <c r="I457" s="38">
        <v>53.67</v>
      </c>
      <c r="J457" s="38">
        <f>I457*(1-IFERROR(VLOOKUP(H457,Rabat!$D$10:$E$32,2,FALSE),0))</f>
        <v>53.67</v>
      </c>
      <c r="K457" s="38">
        <v>0.1</v>
      </c>
      <c r="L457" s="36" t="s">
        <v>67</v>
      </c>
      <c r="M457" s="36" t="s">
        <v>2412</v>
      </c>
      <c r="N457" s="36"/>
      <c r="O457" s="36" t="s">
        <v>1709</v>
      </c>
      <c r="P457" s="36" t="s">
        <v>70</v>
      </c>
      <c r="Q457" s="36">
        <v>20</v>
      </c>
      <c r="R457" s="36">
        <v>1260</v>
      </c>
      <c r="S457" s="36" t="s">
        <v>71</v>
      </c>
      <c r="T457" s="36" t="s">
        <v>2413</v>
      </c>
      <c r="U457" s="37" t="str">
        <f t="shared" si="7"/>
        <v>https://sklep.kobi.pl/produkt/oprawa-do-nabudowania-oh37-s-chrom</v>
      </c>
      <c r="V457" s="36">
        <v>0.4</v>
      </c>
      <c r="W457" s="36">
        <v>0.443</v>
      </c>
      <c r="X457" s="36">
        <v>105</v>
      </c>
      <c r="Y457" s="36">
        <v>80</v>
      </c>
      <c r="Z457" s="36">
        <v>110</v>
      </c>
      <c r="AA457" s="36" t="s">
        <v>64</v>
      </c>
      <c r="AB457" s="36"/>
    </row>
    <row r="458" spans="1:28" s="28" customFormat="1" ht="15" x14ac:dyDescent="0.25">
      <c r="A458" s="36" t="s">
        <v>13</v>
      </c>
      <c r="B458" s="36" t="s">
        <v>416</v>
      </c>
      <c r="C458" s="36" t="s">
        <v>191</v>
      </c>
      <c r="D458" s="36" t="s">
        <v>63</v>
      </c>
      <c r="E458" s="36" t="s">
        <v>64</v>
      </c>
      <c r="F458" s="36" t="s">
        <v>623</v>
      </c>
      <c r="G458" s="36" t="s">
        <v>1320</v>
      </c>
      <c r="H458" s="36" t="s">
        <v>17</v>
      </c>
      <c r="I458" s="38">
        <v>53.67</v>
      </c>
      <c r="J458" s="38">
        <f>I458*(1-IFERROR(VLOOKUP(H458,Rabat!$D$10:$E$32,2,FALSE),0))</f>
        <v>53.67</v>
      </c>
      <c r="K458" s="38">
        <v>0.1</v>
      </c>
      <c r="L458" s="36" t="s">
        <v>67</v>
      </c>
      <c r="M458" s="36" t="s">
        <v>2414</v>
      </c>
      <c r="N458" s="36"/>
      <c r="O458" s="36" t="s">
        <v>1709</v>
      </c>
      <c r="P458" s="36" t="s">
        <v>70</v>
      </c>
      <c r="Q458" s="36">
        <v>20</v>
      </c>
      <c r="R458" s="36">
        <v>1260</v>
      </c>
      <c r="S458" s="36" t="s">
        <v>71</v>
      </c>
      <c r="T458" s="36" t="s">
        <v>2415</v>
      </c>
      <c r="U458" s="37" t="str">
        <f t="shared" si="7"/>
        <v>https://sklep.kobi.pl/produkt/oprawa-do-nabudowania-oh37-s-czarna</v>
      </c>
      <c r="V458" s="36">
        <v>0.4</v>
      </c>
      <c r="W458" s="36">
        <v>0.443</v>
      </c>
      <c r="X458" s="36">
        <v>105</v>
      </c>
      <c r="Y458" s="36">
        <v>80</v>
      </c>
      <c r="Z458" s="36">
        <v>110</v>
      </c>
      <c r="AA458" s="36" t="s">
        <v>64</v>
      </c>
      <c r="AB458" s="36"/>
    </row>
    <row r="459" spans="1:28" s="28" customFormat="1" ht="15" x14ac:dyDescent="0.25">
      <c r="A459" s="36" t="s">
        <v>13</v>
      </c>
      <c r="B459" s="36" t="s">
        <v>416</v>
      </c>
      <c r="C459" s="36" t="s">
        <v>234</v>
      </c>
      <c r="D459" s="36" t="s">
        <v>491</v>
      </c>
      <c r="E459" s="36" t="s">
        <v>64</v>
      </c>
      <c r="F459" s="36" t="s">
        <v>773</v>
      </c>
      <c r="G459" s="36" t="s">
        <v>1458</v>
      </c>
      <c r="H459" s="36" t="s">
        <v>14</v>
      </c>
      <c r="I459" s="38">
        <v>319.89999999999998</v>
      </c>
      <c r="J459" s="38">
        <f>I459*(1-IFERROR(VLOOKUP(H459,Rabat!$D$10:$E$32,2,FALSE),0))</f>
        <v>319.89999999999998</v>
      </c>
      <c r="K459" s="38">
        <v>0.75</v>
      </c>
      <c r="L459" s="36" t="s">
        <v>1728</v>
      </c>
      <c r="M459" s="36" t="s">
        <v>2691</v>
      </c>
      <c r="N459" s="36"/>
      <c r="O459" s="36" t="s">
        <v>1994</v>
      </c>
      <c r="P459" s="36" t="s">
        <v>70</v>
      </c>
      <c r="Q459" s="36">
        <v>24</v>
      </c>
      <c r="R459" s="36">
        <v>0</v>
      </c>
      <c r="S459" s="36" t="s">
        <v>71</v>
      </c>
      <c r="T459" s="36" t="s">
        <v>2692</v>
      </c>
      <c r="U459" s="37" t="str">
        <f t="shared" si="7"/>
        <v>https://sklep.kobi.pl/produkt/oprawa-lahti-10w-3000k-black</v>
      </c>
      <c r="V459" s="36">
        <v>0.57999999999999996</v>
      </c>
      <c r="W459" s="36">
        <v>0.88900000000000001</v>
      </c>
      <c r="X459" s="36">
        <v>180</v>
      </c>
      <c r="Y459" s="36">
        <v>135</v>
      </c>
      <c r="Z459" s="36">
        <v>135</v>
      </c>
      <c r="AA459" s="36" t="s">
        <v>64</v>
      </c>
      <c r="AB459" s="36"/>
    </row>
    <row r="460" spans="1:28" s="28" customFormat="1" ht="15" x14ac:dyDescent="0.25">
      <c r="A460" s="36" t="s">
        <v>13</v>
      </c>
      <c r="B460" s="36" t="s">
        <v>416</v>
      </c>
      <c r="C460" s="36" t="s">
        <v>234</v>
      </c>
      <c r="D460" s="36" t="s">
        <v>491</v>
      </c>
      <c r="E460" s="36" t="s">
        <v>64</v>
      </c>
      <c r="F460" s="36" t="s">
        <v>577</v>
      </c>
      <c r="G460" s="36" t="s">
        <v>1282</v>
      </c>
      <c r="H460" s="36" t="s">
        <v>14</v>
      </c>
      <c r="I460" s="38">
        <v>319.89999999999998</v>
      </c>
      <c r="J460" s="38">
        <f>I460*(1-IFERROR(VLOOKUP(H460,Rabat!$D$10:$E$32,2,FALSE),0))</f>
        <v>319.89999999999998</v>
      </c>
      <c r="K460" s="38">
        <v>0.75</v>
      </c>
      <c r="L460" s="36" t="s">
        <v>1728</v>
      </c>
      <c r="M460" s="36" t="s">
        <v>2336</v>
      </c>
      <c r="N460" s="36"/>
      <c r="O460" s="36" t="s">
        <v>1994</v>
      </c>
      <c r="P460" s="36" t="s">
        <v>70</v>
      </c>
      <c r="Q460" s="36">
        <v>24</v>
      </c>
      <c r="R460" s="36">
        <v>0</v>
      </c>
      <c r="S460" s="36" t="s">
        <v>71</v>
      </c>
      <c r="T460" s="36" t="s">
        <v>2337</v>
      </c>
      <c r="U460" s="37" t="str">
        <f t="shared" si="7"/>
        <v>https://sklep.kobi.pl/produkt/oprawa-lahti-10w-3000k-white</v>
      </c>
      <c r="V460" s="36">
        <v>0.57999999999999996</v>
      </c>
      <c r="W460" s="36">
        <v>0.88900000000000001</v>
      </c>
      <c r="X460" s="36">
        <v>130</v>
      </c>
      <c r="Y460" s="36">
        <v>130</v>
      </c>
      <c r="Z460" s="36">
        <v>130</v>
      </c>
      <c r="AA460" s="36" t="s">
        <v>64</v>
      </c>
      <c r="AB460" s="36"/>
    </row>
    <row r="461" spans="1:28" s="28" customFormat="1" ht="15" x14ac:dyDescent="0.25">
      <c r="A461" s="36" t="s">
        <v>13</v>
      </c>
      <c r="B461" s="36" t="s">
        <v>416</v>
      </c>
      <c r="C461" s="36" t="s">
        <v>234</v>
      </c>
      <c r="D461" s="36" t="s">
        <v>491</v>
      </c>
      <c r="E461" s="36" t="s">
        <v>64</v>
      </c>
      <c r="F461" s="36" t="s">
        <v>774</v>
      </c>
      <c r="G461" s="36" t="s">
        <v>1459</v>
      </c>
      <c r="H461" s="36" t="s">
        <v>14</v>
      </c>
      <c r="I461" s="38">
        <v>326.2</v>
      </c>
      <c r="J461" s="38">
        <f>I461*(1-IFERROR(VLOOKUP(H461,Rabat!$D$10:$E$32,2,FALSE),0))</f>
        <v>326.2</v>
      </c>
      <c r="K461" s="38">
        <v>0.75</v>
      </c>
      <c r="L461" s="36" t="s">
        <v>1728</v>
      </c>
      <c r="M461" s="36" t="s">
        <v>2693</v>
      </c>
      <c r="N461" s="36"/>
      <c r="O461" s="36" t="s">
        <v>1994</v>
      </c>
      <c r="P461" s="36" t="s">
        <v>70</v>
      </c>
      <c r="Q461" s="36">
        <v>24</v>
      </c>
      <c r="R461" s="36">
        <v>0</v>
      </c>
      <c r="S461" s="36" t="s">
        <v>71</v>
      </c>
      <c r="T461" s="36" t="s">
        <v>2694</v>
      </c>
      <c r="U461" s="37" t="str">
        <f t="shared" si="7"/>
        <v>https://sklep.kobi.pl/produkt/oprawa-lahti-14w-3000k-black</v>
      </c>
      <c r="V461" s="36">
        <v>0.57999999999999996</v>
      </c>
      <c r="W461" s="36">
        <v>0.9</v>
      </c>
      <c r="X461" s="36">
        <v>130</v>
      </c>
      <c r="Y461" s="36">
        <v>135</v>
      </c>
      <c r="Z461" s="36">
        <v>130</v>
      </c>
      <c r="AA461" s="36" t="s">
        <v>64</v>
      </c>
      <c r="AB461" s="36"/>
    </row>
    <row r="462" spans="1:28" s="28" customFormat="1" ht="15" x14ac:dyDescent="0.25">
      <c r="A462" s="36" t="s">
        <v>13</v>
      </c>
      <c r="B462" s="36" t="s">
        <v>416</v>
      </c>
      <c r="C462" s="36" t="s">
        <v>234</v>
      </c>
      <c r="D462" s="36" t="s">
        <v>491</v>
      </c>
      <c r="E462" s="36" t="s">
        <v>64</v>
      </c>
      <c r="F462" s="36" t="s">
        <v>574</v>
      </c>
      <c r="G462" s="36" t="s">
        <v>1279</v>
      </c>
      <c r="H462" s="36" t="s">
        <v>14</v>
      </c>
      <c r="I462" s="38">
        <v>326.2</v>
      </c>
      <c r="J462" s="38">
        <f>I462*(1-IFERROR(VLOOKUP(H462,Rabat!$D$10:$E$32,2,FALSE),0))</f>
        <v>326.2</v>
      </c>
      <c r="K462" s="38">
        <v>0.75</v>
      </c>
      <c r="L462" s="36" t="s">
        <v>1728</v>
      </c>
      <c r="M462" s="36" t="s">
        <v>2330</v>
      </c>
      <c r="N462" s="36"/>
      <c r="O462" s="36" t="s">
        <v>1994</v>
      </c>
      <c r="P462" s="36" t="s">
        <v>70</v>
      </c>
      <c r="Q462" s="36">
        <v>24</v>
      </c>
      <c r="R462" s="36">
        <v>0</v>
      </c>
      <c r="S462" s="36" t="s">
        <v>71</v>
      </c>
      <c r="T462" s="36" t="s">
        <v>2331</v>
      </c>
      <c r="U462" s="37" t="str">
        <f t="shared" si="7"/>
        <v>https://sklep.kobi.pl/produkt/oprawa-lahti-14w-3000k-white</v>
      </c>
      <c r="V462" s="36">
        <v>0.57999999999999996</v>
      </c>
      <c r="W462" s="36">
        <v>0.9</v>
      </c>
      <c r="X462" s="36">
        <v>130</v>
      </c>
      <c r="Y462" s="36">
        <v>130</v>
      </c>
      <c r="Z462" s="36">
        <v>130</v>
      </c>
      <c r="AA462" s="36" t="s">
        <v>64</v>
      </c>
      <c r="AB462" s="36"/>
    </row>
    <row r="463" spans="1:28" s="28" customFormat="1" ht="15" x14ac:dyDescent="0.25">
      <c r="A463" s="36" t="s">
        <v>13</v>
      </c>
      <c r="B463" s="36" t="s">
        <v>416</v>
      </c>
      <c r="C463" s="36" t="s">
        <v>234</v>
      </c>
      <c r="D463" s="36" t="s">
        <v>491</v>
      </c>
      <c r="E463" s="36" t="s">
        <v>64</v>
      </c>
      <c r="F463" s="36" t="s">
        <v>586</v>
      </c>
      <c r="G463" s="36" t="s">
        <v>1291</v>
      </c>
      <c r="H463" s="36" t="s">
        <v>14</v>
      </c>
      <c r="I463" s="38">
        <v>252.19</v>
      </c>
      <c r="J463" s="38">
        <f>I463*(1-IFERROR(VLOOKUP(H463,Rabat!$D$10:$E$32,2,FALSE),0))</f>
        <v>252.19</v>
      </c>
      <c r="K463" s="38">
        <v>0.53</v>
      </c>
      <c r="L463" s="36" t="s">
        <v>1989</v>
      </c>
      <c r="M463" s="36" t="s">
        <v>2355</v>
      </c>
      <c r="N463" s="36"/>
      <c r="O463" s="36" t="s">
        <v>2347</v>
      </c>
      <c r="P463" s="36" t="s">
        <v>70</v>
      </c>
      <c r="Q463" s="36">
        <v>24</v>
      </c>
      <c r="R463" s="36">
        <v>0</v>
      </c>
      <c r="S463" s="36" t="s">
        <v>71</v>
      </c>
      <c r="T463" s="36" t="s">
        <v>2356</v>
      </c>
      <c r="U463" s="37" t="str">
        <f t="shared" si="7"/>
        <v>https://sklep.kobi.pl/produkt/oprawa-lahti-mini-8w-3000k-black</v>
      </c>
      <c r="V463" s="36">
        <v>0.41</v>
      </c>
      <c r="W463" s="36">
        <v>0.48499999999999999</v>
      </c>
      <c r="X463" s="36">
        <v>104</v>
      </c>
      <c r="Y463" s="36">
        <v>104</v>
      </c>
      <c r="Z463" s="36">
        <v>112</v>
      </c>
      <c r="AA463" s="36" t="s">
        <v>64</v>
      </c>
      <c r="AB463" s="36"/>
    </row>
    <row r="464" spans="1:28" s="28" customFormat="1" ht="15" x14ac:dyDescent="0.25">
      <c r="A464" s="36" t="s">
        <v>13</v>
      </c>
      <c r="B464" s="36" t="s">
        <v>416</v>
      </c>
      <c r="C464" s="36" t="s">
        <v>234</v>
      </c>
      <c r="D464" s="36" t="s">
        <v>491</v>
      </c>
      <c r="E464" s="36" t="s">
        <v>64</v>
      </c>
      <c r="F464" s="36" t="s">
        <v>584</v>
      </c>
      <c r="G464" s="36" t="s">
        <v>1289</v>
      </c>
      <c r="H464" s="36" t="s">
        <v>14</v>
      </c>
      <c r="I464" s="38">
        <v>252.19</v>
      </c>
      <c r="J464" s="38">
        <f>I464*(1-IFERROR(VLOOKUP(H464,Rabat!$D$10:$E$32,2,FALSE),0))</f>
        <v>252.19</v>
      </c>
      <c r="K464" s="38">
        <v>0.53</v>
      </c>
      <c r="L464" s="36" t="s">
        <v>1989</v>
      </c>
      <c r="M464" s="36" t="s">
        <v>2351</v>
      </c>
      <c r="N464" s="36"/>
      <c r="O464" s="36" t="s">
        <v>2347</v>
      </c>
      <c r="P464" s="36" t="s">
        <v>70</v>
      </c>
      <c r="Q464" s="36">
        <v>24</v>
      </c>
      <c r="R464" s="36">
        <v>0</v>
      </c>
      <c r="S464" s="36" t="s">
        <v>71</v>
      </c>
      <c r="T464" s="36" t="s">
        <v>2352</v>
      </c>
      <c r="U464" s="37" t="str">
        <f t="shared" si="7"/>
        <v>https://sklep.kobi.pl/produkt/oprawa-lahti-mini-8w-3000k-white</v>
      </c>
      <c r="V464" s="36">
        <v>0.41</v>
      </c>
      <c r="W464" s="36">
        <v>0.48499999999999999</v>
      </c>
      <c r="X464" s="36">
        <v>104</v>
      </c>
      <c r="Y464" s="36">
        <v>104</v>
      </c>
      <c r="Z464" s="36">
        <v>112</v>
      </c>
      <c r="AA464" s="36" t="s">
        <v>64</v>
      </c>
      <c r="AB464" s="36"/>
    </row>
    <row r="465" spans="1:28" s="28" customFormat="1" ht="15" x14ac:dyDescent="0.25">
      <c r="A465" s="36" t="s">
        <v>13</v>
      </c>
      <c r="B465" s="36" t="s">
        <v>416</v>
      </c>
      <c r="C465" s="36" t="s">
        <v>234</v>
      </c>
      <c r="D465" s="36" t="s">
        <v>491</v>
      </c>
      <c r="E465" s="36" t="s">
        <v>64</v>
      </c>
      <c r="F465" s="36" t="s">
        <v>587</v>
      </c>
      <c r="G465" s="36" t="s">
        <v>1292</v>
      </c>
      <c r="H465" s="36" t="s">
        <v>14</v>
      </c>
      <c r="I465" s="38">
        <v>462.4</v>
      </c>
      <c r="J465" s="38">
        <f>I465*(1-IFERROR(VLOOKUP(H465,Rabat!$D$10:$E$32,2,FALSE),0))</f>
        <v>462.4</v>
      </c>
      <c r="K465" s="38">
        <v>1.07</v>
      </c>
      <c r="L465" s="36" t="s">
        <v>1989</v>
      </c>
      <c r="M465" s="36" t="s">
        <v>2357</v>
      </c>
      <c r="N465" s="36"/>
      <c r="O465" s="36" t="s">
        <v>2347</v>
      </c>
      <c r="P465" s="36" t="s">
        <v>70</v>
      </c>
      <c r="Q465" s="36">
        <v>12</v>
      </c>
      <c r="R465" s="36">
        <v>0</v>
      </c>
      <c r="S465" s="36" t="s">
        <v>71</v>
      </c>
      <c r="T465" s="36" t="s">
        <v>2358</v>
      </c>
      <c r="U465" s="37" t="str">
        <f t="shared" si="7"/>
        <v>https://sklep.kobi.pl/produkt/oprawa-lahti-mini-2x8w-3000k-black</v>
      </c>
      <c r="V465" s="36">
        <v>0.82</v>
      </c>
      <c r="W465" s="36">
        <v>0.95</v>
      </c>
      <c r="X465" s="36">
        <v>80</v>
      </c>
      <c r="Y465" s="36">
        <v>55</v>
      </c>
      <c r="Z465" s="36">
        <v>1235</v>
      </c>
      <c r="AA465" s="36" t="s">
        <v>64</v>
      </c>
      <c r="AB465" s="36"/>
    </row>
    <row r="466" spans="1:28" s="28" customFormat="1" ht="15" x14ac:dyDescent="0.25">
      <c r="A466" s="36" t="s">
        <v>13</v>
      </c>
      <c r="B466" s="36" t="s">
        <v>416</v>
      </c>
      <c r="C466" s="36" t="s">
        <v>234</v>
      </c>
      <c r="D466" s="36" t="s">
        <v>491</v>
      </c>
      <c r="E466" s="36" t="s">
        <v>64</v>
      </c>
      <c r="F466" s="36" t="s">
        <v>585</v>
      </c>
      <c r="G466" s="36" t="s">
        <v>1290</v>
      </c>
      <c r="H466" s="36" t="s">
        <v>14</v>
      </c>
      <c r="I466" s="38">
        <v>462.4</v>
      </c>
      <c r="J466" s="38">
        <f>I466*(1-IFERROR(VLOOKUP(H466,Rabat!$D$10:$E$32,2,FALSE),0))</f>
        <v>462.4</v>
      </c>
      <c r="K466" s="38">
        <v>1.07</v>
      </c>
      <c r="L466" s="36" t="s">
        <v>1989</v>
      </c>
      <c r="M466" s="36" t="s">
        <v>2353</v>
      </c>
      <c r="N466" s="36"/>
      <c r="O466" s="36" t="s">
        <v>2347</v>
      </c>
      <c r="P466" s="36" t="s">
        <v>70</v>
      </c>
      <c r="Q466" s="36">
        <v>12</v>
      </c>
      <c r="R466" s="36">
        <v>0</v>
      </c>
      <c r="S466" s="36" t="s">
        <v>71</v>
      </c>
      <c r="T466" s="36" t="s">
        <v>2354</v>
      </c>
      <c r="U466" s="37" t="str">
        <f t="shared" si="7"/>
        <v>https://sklep.kobi.pl/produkt/oprawa-lahti-mini-2x8w-3000k-white</v>
      </c>
      <c r="V466" s="36">
        <v>0.82</v>
      </c>
      <c r="W466" s="36">
        <v>0.95</v>
      </c>
      <c r="X466" s="36">
        <v>185</v>
      </c>
      <c r="Y466" s="36">
        <v>118</v>
      </c>
      <c r="Z466" s="36">
        <v>120</v>
      </c>
      <c r="AA466" s="36" t="s">
        <v>64</v>
      </c>
      <c r="AB466" s="36"/>
    </row>
    <row r="467" spans="1:28" s="28" customFormat="1" ht="15" x14ac:dyDescent="0.25">
      <c r="A467" s="36" t="s">
        <v>13</v>
      </c>
      <c r="B467" s="36" t="s">
        <v>416</v>
      </c>
      <c r="C467" s="36" t="s">
        <v>234</v>
      </c>
      <c r="D467" s="36" t="s">
        <v>491</v>
      </c>
      <c r="E467" s="36" t="s">
        <v>827</v>
      </c>
      <c r="F467" s="36" t="s">
        <v>3040</v>
      </c>
      <c r="G467" s="36" t="s">
        <v>3042</v>
      </c>
      <c r="H467" s="36" t="s">
        <v>14</v>
      </c>
      <c r="I467" s="38">
        <v>349.6</v>
      </c>
      <c r="J467" s="38">
        <f>I467*(1-IFERROR(VLOOKUP(H467,Rabat!$D$10:$E$32,2,FALSE),0))</f>
        <v>349.6</v>
      </c>
      <c r="K467" s="38">
        <v>1.04</v>
      </c>
      <c r="L467" s="36" t="s">
        <v>3052</v>
      </c>
      <c r="M467" s="36" t="s">
        <v>3044</v>
      </c>
      <c r="N467" s="36"/>
      <c r="O467" s="36" t="s">
        <v>2347</v>
      </c>
      <c r="P467" s="36" t="s">
        <v>70</v>
      </c>
      <c r="Q467" s="36">
        <v>12</v>
      </c>
      <c r="R467" s="36">
        <v>0</v>
      </c>
      <c r="S467" s="36" t="s">
        <v>2260</v>
      </c>
      <c r="T467" s="36" t="s">
        <v>3062</v>
      </c>
      <c r="U467" s="37" t="str">
        <f t="shared" si="7"/>
        <v>https://sklep.kobi.pl/produkt/led-moss-10w-3000k-black</v>
      </c>
      <c r="V467" s="36">
        <v>0.8</v>
      </c>
      <c r="W467" s="36">
        <v>0.88500000000000001</v>
      </c>
      <c r="X467" s="36">
        <v>260</v>
      </c>
      <c r="Y467" s="36">
        <v>120</v>
      </c>
      <c r="Z467" s="36">
        <v>190</v>
      </c>
      <c r="AA467" s="36" t="s">
        <v>64</v>
      </c>
      <c r="AB467" s="36"/>
    </row>
    <row r="468" spans="1:28" s="28" customFormat="1" ht="15" x14ac:dyDescent="0.25">
      <c r="A468" s="36" t="s">
        <v>13</v>
      </c>
      <c r="B468" s="36" t="s">
        <v>416</v>
      </c>
      <c r="C468" s="36" t="s">
        <v>234</v>
      </c>
      <c r="D468" s="36" t="s">
        <v>491</v>
      </c>
      <c r="E468" s="36" t="s">
        <v>827</v>
      </c>
      <c r="F468" s="36" t="s">
        <v>3039</v>
      </c>
      <c r="G468" s="36" t="s">
        <v>3041</v>
      </c>
      <c r="H468" s="36" t="s">
        <v>14</v>
      </c>
      <c r="I468" s="38">
        <v>365.11</v>
      </c>
      <c r="J468" s="38">
        <f>I468*(1-IFERROR(VLOOKUP(H468,Rabat!$D$10:$E$32,2,FALSE),0))</f>
        <v>365.11</v>
      </c>
      <c r="K468" s="38">
        <v>1.1499999999999999</v>
      </c>
      <c r="L468" s="36" t="s">
        <v>1625</v>
      </c>
      <c r="M468" s="36" t="s">
        <v>3043</v>
      </c>
      <c r="N468" s="36"/>
      <c r="O468" s="36" t="s">
        <v>2347</v>
      </c>
      <c r="P468" s="36" t="s">
        <v>70</v>
      </c>
      <c r="Q468" s="36">
        <v>12</v>
      </c>
      <c r="R468" s="36">
        <v>0</v>
      </c>
      <c r="S468" s="36" t="s">
        <v>2260</v>
      </c>
      <c r="T468" s="36" t="s">
        <v>3063</v>
      </c>
      <c r="U468" s="37" t="str">
        <f t="shared" si="7"/>
        <v>https://sklep.kobi.pl/produkt/led-moss-20w-3000k-black</v>
      </c>
      <c r="V468" s="36">
        <v>0.88</v>
      </c>
      <c r="W468" s="36">
        <v>0.88500000000000001</v>
      </c>
      <c r="X468" s="36">
        <v>260</v>
      </c>
      <c r="Y468" s="36">
        <v>120</v>
      </c>
      <c r="Z468" s="36">
        <v>190</v>
      </c>
      <c r="AA468" s="36" t="s">
        <v>64</v>
      </c>
      <c r="AB468" s="36"/>
    </row>
    <row r="469" spans="1:28" s="28" customFormat="1" ht="15" x14ac:dyDescent="0.25">
      <c r="A469" s="36" t="s">
        <v>13</v>
      </c>
      <c r="B469" s="36" t="s">
        <v>624</v>
      </c>
      <c r="C469" s="36"/>
      <c r="D469" s="36" t="s">
        <v>63</v>
      </c>
      <c r="E469" s="36" t="s">
        <v>64</v>
      </c>
      <c r="F469" s="36" t="s">
        <v>627</v>
      </c>
      <c r="G469" s="36" t="s">
        <v>1323</v>
      </c>
      <c r="H469" s="36" t="s">
        <v>17</v>
      </c>
      <c r="I469" s="38">
        <v>87.82</v>
      </c>
      <c r="J469" s="38">
        <f>I469*(1-IFERROR(VLOOKUP(H469,Rabat!$D$10:$E$32,2,FALSE),0))</f>
        <v>87.82</v>
      </c>
      <c r="K469" s="38">
        <v>0.08</v>
      </c>
      <c r="L469" s="36" t="s">
        <v>67</v>
      </c>
      <c r="M469" s="36" t="s">
        <v>2420</v>
      </c>
      <c r="N469" s="36"/>
      <c r="O469" s="36" t="s">
        <v>1709</v>
      </c>
      <c r="P469" s="36" t="s">
        <v>70</v>
      </c>
      <c r="Q469" s="36">
        <v>20</v>
      </c>
      <c r="R469" s="36">
        <v>840</v>
      </c>
      <c r="S469" s="36" t="s">
        <v>71</v>
      </c>
      <c r="T469" s="36" t="s">
        <v>2421</v>
      </c>
      <c r="U469" s="37" t="str">
        <f t="shared" si="7"/>
        <v>https://sklep.kobi.pl/produkt/aquarius-round-black</v>
      </c>
      <c r="V469" s="36">
        <v>0.32</v>
      </c>
      <c r="W469" s="36">
        <v>0.33400000000000002</v>
      </c>
      <c r="X469" s="36">
        <v>105</v>
      </c>
      <c r="Y469" s="36">
        <v>125</v>
      </c>
      <c r="Z469" s="36">
        <v>110</v>
      </c>
      <c r="AA469" s="36" t="s">
        <v>64</v>
      </c>
      <c r="AB469" s="36"/>
    </row>
    <row r="470" spans="1:28" s="28" customFormat="1" ht="15" x14ac:dyDescent="0.25">
      <c r="A470" s="36" t="s">
        <v>13</v>
      </c>
      <c r="B470" s="36" t="s">
        <v>624</v>
      </c>
      <c r="C470" s="36"/>
      <c r="D470" s="36" t="s">
        <v>63</v>
      </c>
      <c r="E470" s="36" t="s">
        <v>64</v>
      </c>
      <c r="F470" s="36" t="s">
        <v>626</v>
      </c>
      <c r="G470" s="36" t="s">
        <v>1322</v>
      </c>
      <c r="H470" s="36" t="s">
        <v>17</v>
      </c>
      <c r="I470" s="38">
        <v>87.82</v>
      </c>
      <c r="J470" s="38">
        <f>I470*(1-IFERROR(VLOOKUP(H470,Rabat!$D$10:$E$32,2,FALSE),0))</f>
        <v>87.82</v>
      </c>
      <c r="K470" s="38">
        <v>0.08</v>
      </c>
      <c r="L470" s="36" t="s">
        <v>67</v>
      </c>
      <c r="M470" s="36" t="s">
        <v>2418</v>
      </c>
      <c r="N470" s="36"/>
      <c r="O470" s="36" t="s">
        <v>1709</v>
      </c>
      <c r="P470" s="36" t="s">
        <v>70</v>
      </c>
      <c r="Q470" s="36">
        <v>20</v>
      </c>
      <c r="R470" s="36">
        <v>840</v>
      </c>
      <c r="S470" s="36" t="s">
        <v>71</v>
      </c>
      <c r="T470" s="36" t="s">
        <v>2419</v>
      </c>
      <c r="U470" s="37" t="str">
        <f t="shared" si="7"/>
        <v>https://sklep.kobi.pl/produkt/aquarius-round-chrome</v>
      </c>
      <c r="V470" s="36">
        <v>0.32</v>
      </c>
      <c r="W470" s="36">
        <v>0.33400000000000002</v>
      </c>
      <c r="X470" s="36">
        <v>105</v>
      </c>
      <c r="Y470" s="36">
        <v>125</v>
      </c>
      <c r="Z470" s="36">
        <v>110</v>
      </c>
      <c r="AA470" s="36" t="s">
        <v>64</v>
      </c>
      <c r="AB470" s="36"/>
    </row>
    <row r="471" spans="1:28" s="28" customFormat="1" ht="15" x14ac:dyDescent="0.25">
      <c r="A471" s="36" t="s">
        <v>13</v>
      </c>
      <c r="B471" s="36" t="s">
        <v>624</v>
      </c>
      <c r="C471" s="36"/>
      <c r="D471" s="36" t="s">
        <v>63</v>
      </c>
      <c r="E471" s="36" t="s">
        <v>64</v>
      </c>
      <c r="F471" s="36" t="s">
        <v>625</v>
      </c>
      <c r="G471" s="36" t="s">
        <v>1321</v>
      </c>
      <c r="H471" s="36" t="s">
        <v>17</v>
      </c>
      <c r="I471" s="38">
        <v>87.82</v>
      </c>
      <c r="J471" s="38">
        <f>I471*(1-IFERROR(VLOOKUP(H471,Rabat!$D$10:$E$32,2,FALSE),0))</f>
        <v>87.82</v>
      </c>
      <c r="K471" s="38">
        <v>0.08</v>
      </c>
      <c r="L471" s="36" t="s">
        <v>67</v>
      </c>
      <c r="M471" s="36" t="s">
        <v>2416</v>
      </c>
      <c r="N471" s="36"/>
      <c r="O471" s="36" t="s">
        <v>1709</v>
      </c>
      <c r="P471" s="36" t="s">
        <v>70</v>
      </c>
      <c r="Q471" s="36">
        <v>20</v>
      </c>
      <c r="R471" s="36">
        <v>840</v>
      </c>
      <c r="S471" s="36" t="s">
        <v>71</v>
      </c>
      <c r="T471" s="36" t="s">
        <v>2417</v>
      </c>
      <c r="U471" s="37" t="str">
        <f t="shared" si="7"/>
        <v>https://sklep.kobi.pl/produkt/aquarius-round-white</v>
      </c>
      <c r="V471" s="36">
        <v>0.32</v>
      </c>
      <c r="W471" s="36">
        <v>0.33400000000000002</v>
      </c>
      <c r="X471" s="36">
        <v>40</v>
      </c>
      <c r="Y471" s="36">
        <v>170</v>
      </c>
      <c r="Z471" s="36">
        <v>20</v>
      </c>
      <c r="AA471" s="36" t="s">
        <v>64</v>
      </c>
      <c r="AB471" s="36"/>
    </row>
    <row r="472" spans="1:28" s="28" customFormat="1" ht="15" x14ac:dyDescent="0.25">
      <c r="A472" s="36" t="s">
        <v>13</v>
      </c>
      <c r="B472" s="36" t="s">
        <v>624</v>
      </c>
      <c r="C472" s="36"/>
      <c r="D472" s="36" t="s">
        <v>63</v>
      </c>
      <c r="E472" s="36" t="s">
        <v>64</v>
      </c>
      <c r="F472" s="36" t="s">
        <v>630</v>
      </c>
      <c r="G472" s="36" t="s">
        <v>1326</v>
      </c>
      <c r="H472" s="36" t="s">
        <v>17</v>
      </c>
      <c r="I472" s="38">
        <v>92.43</v>
      </c>
      <c r="J472" s="38">
        <f>I472*(1-IFERROR(VLOOKUP(H472,Rabat!$D$10:$E$32,2,FALSE),0))</f>
        <v>92.43</v>
      </c>
      <c r="K472" s="38">
        <v>0.18</v>
      </c>
      <c r="L472" s="36" t="s">
        <v>67</v>
      </c>
      <c r="M472" s="36" t="s">
        <v>2426</v>
      </c>
      <c r="N472" s="36"/>
      <c r="O472" s="36" t="s">
        <v>1709</v>
      </c>
      <c r="P472" s="36" t="s">
        <v>70</v>
      </c>
      <c r="Q472" s="36">
        <v>20</v>
      </c>
      <c r="R472" s="36">
        <v>0</v>
      </c>
      <c r="S472" s="36" t="s">
        <v>71</v>
      </c>
      <c r="T472" s="36" t="s">
        <v>2427</v>
      </c>
      <c r="U472" s="37" t="str">
        <f t="shared" si="7"/>
        <v>https://sklep.kobi.pl/produkt/aquarius-square-black</v>
      </c>
      <c r="V472" s="36">
        <v>0.66400000000000003</v>
      </c>
      <c r="W472" s="36">
        <v>0.72899999999999998</v>
      </c>
      <c r="X472" s="36">
        <v>110</v>
      </c>
      <c r="Y472" s="36">
        <v>125</v>
      </c>
      <c r="Z472" s="36">
        <v>105</v>
      </c>
      <c r="AA472" s="36" t="s">
        <v>64</v>
      </c>
      <c r="AB472" s="36"/>
    </row>
    <row r="473" spans="1:28" s="28" customFormat="1" ht="15" x14ac:dyDescent="0.25">
      <c r="A473" s="36" t="s">
        <v>13</v>
      </c>
      <c r="B473" s="36" t="s">
        <v>624</v>
      </c>
      <c r="C473" s="36"/>
      <c r="D473" s="36" t="s">
        <v>63</v>
      </c>
      <c r="E473" s="36" t="s">
        <v>64</v>
      </c>
      <c r="F473" s="36" t="s">
        <v>629</v>
      </c>
      <c r="G473" s="36" t="s">
        <v>1325</v>
      </c>
      <c r="H473" s="36" t="s">
        <v>17</v>
      </c>
      <c r="I473" s="38">
        <v>92.43</v>
      </c>
      <c r="J473" s="38">
        <f>I473*(1-IFERROR(VLOOKUP(H473,Rabat!$D$10:$E$32,2,FALSE),0))</f>
        <v>92.43</v>
      </c>
      <c r="K473" s="38">
        <v>0.18</v>
      </c>
      <c r="L473" s="36" t="s">
        <v>67</v>
      </c>
      <c r="M473" s="36" t="s">
        <v>2424</v>
      </c>
      <c r="N473" s="36"/>
      <c r="O473" s="36" t="s">
        <v>1709</v>
      </c>
      <c r="P473" s="36" t="s">
        <v>70</v>
      </c>
      <c r="Q473" s="36">
        <v>20</v>
      </c>
      <c r="R473" s="36">
        <v>0</v>
      </c>
      <c r="S473" s="36" t="s">
        <v>71</v>
      </c>
      <c r="T473" s="36" t="s">
        <v>2425</v>
      </c>
      <c r="U473" s="37" t="str">
        <f t="shared" si="7"/>
        <v>https://sklep.kobi.pl/produkt/aquarius-square-chrome</v>
      </c>
      <c r="V473" s="36">
        <v>0.66400000000000003</v>
      </c>
      <c r="W473" s="36">
        <v>0.72899999999999998</v>
      </c>
      <c r="X473" s="36">
        <v>110</v>
      </c>
      <c r="Y473" s="36">
        <v>125</v>
      </c>
      <c r="Z473" s="36">
        <v>105</v>
      </c>
      <c r="AA473" s="36" t="s">
        <v>64</v>
      </c>
      <c r="AB473" s="36"/>
    </row>
    <row r="474" spans="1:28" s="28" customFormat="1" ht="15" x14ac:dyDescent="0.25">
      <c r="A474" s="36" t="s">
        <v>13</v>
      </c>
      <c r="B474" s="36" t="s">
        <v>624</v>
      </c>
      <c r="C474" s="36"/>
      <c r="D474" s="36" t="s">
        <v>63</v>
      </c>
      <c r="E474" s="36" t="s">
        <v>64</v>
      </c>
      <c r="F474" s="36" t="s">
        <v>628</v>
      </c>
      <c r="G474" s="36" t="s">
        <v>1324</v>
      </c>
      <c r="H474" s="36" t="s">
        <v>17</v>
      </c>
      <c r="I474" s="38">
        <v>92.43</v>
      </c>
      <c r="J474" s="38">
        <f>I474*(1-IFERROR(VLOOKUP(H474,Rabat!$D$10:$E$32,2,FALSE),0))</f>
        <v>92.43</v>
      </c>
      <c r="K474" s="38">
        <v>0.18</v>
      </c>
      <c r="L474" s="36" t="s">
        <v>67</v>
      </c>
      <c r="M474" s="36" t="s">
        <v>2422</v>
      </c>
      <c r="N474" s="36"/>
      <c r="O474" s="36" t="s">
        <v>1709</v>
      </c>
      <c r="P474" s="36" t="s">
        <v>70</v>
      </c>
      <c r="Q474" s="36">
        <v>20</v>
      </c>
      <c r="R474" s="36">
        <v>0</v>
      </c>
      <c r="S474" s="36" t="s">
        <v>71</v>
      </c>
      <c r="T474" s="36" t="s">
        <v>2423</v>
      </c>
      <c r="U474" s="37" t="str">
        <f t="shared" si="7"/>
        <v>https://sklep.kobi.pl/produkt/aquarius-square-white</v>
      </c>
      <c r="V474" s="36">
        <v>0.66400000000000003</v>
      </c>
      <c r="W474" s="36">
        <v>0.72899999999999998</v>
      </c>
      <c r="X474" s="36">
        <v>110</v>
      </c>
      <c r="Y474" s="36">
        <v>125</v>
      </c>
      <c r="Z474" s="36">
        <v>105</v>
      </c>
      <c r="AA474" s="36" t="s">
        <v>64</v>
      </c>
      <c r="AB474" s="36"/>
    </row>
    <row r="475" spans="1:28" s="28" customFormat="1" ht="15" x14ac:dyDescent="0.25">
      <c r="A475" s="36" t="s">
        <v>13</v>
      </c>
      <c r="B475" s="36" t="s">
        <v>203</v>
      </c>
      <c r="C475" s="36" t="s">
        <v>383</v>
      </c>
      <c r="D475" s="36" t="s">
        <v>63</v>
      </c>
      <c r="E475" s="36" t="s">
        <v>64</v>
      </c>
      <c r="F475" s="36" t="s">
        <v>470</v>
      </c>
      <c r="G475" s="36" t="s">
        <v>1186</v>
      </c>
      <c r="H475" s="36" t="s">
        <v>21</v>
      </c>
      <c r="I475" s="38">
        <v>76.69</v>
      </c>
      <c r="J475" s="38">
        <f>I475*(1-IFERROR(VLOOKUP(H475,Rabat!$D$10:$E$32,2,FALSE),0))</f>
        <v>76.69</v>
      </c>
      <c r="K475" s="38">
        <v>0.11</v>
      </c>
      <c r="L475" s="36" t="s">
        <v>67</v>
      </c>
      <c r="M475" s="36" t="s">
        <v>2142</v>
      </c>
      <c r="N475" s="36"/>
      <c r="O475" s="36" t="s">
        <v>1691</v>
      </c>
      <c r="P475" s="36" t="s">
        <v>70</v>
      </c>
      <c r="Q475" s="36">
        <v>24</v>
      </c>
      <c r="R475" s="36">
        <v>480</v>
      </c>
      <c r="S475" s="36" t="s">
        <v>71</v>
      </c>
      <c r="T475" s="36" t="s">
        <v>2143</v>
      </c>
      <c r="U475" s="37" t="str">
        <f t="shared" si="7"/>
        <v>https://sklep.kobi.pl/produkt/lampa-ogrodowa-blake-2-czarna-gu10-ip65</v>
      </c>
      <c r="V475" s="36">
        <v>0.44</v>
      </c>
      <c r="W475" s="36">
        <v>0.49299999999999999</v>
      </c>
      <c r="X475" s="36">
        <v>110</v>
      </c>
      <c r="Y475" s="36">
        <v>112</v>
      </c>
      <c r="Z475" s="36">
        <v>180</v>
      </c>
      <c r="AA475" s="36" t="s">
        <v>64</v>
      </c>
      <c r="AB475" s="36"/>
    </row>
    <row r="476" spans="1:28" s="28" customFormat="1" ht="15" x14ac:dyDescent="0.25">
      <c r="A476" s="36" t="s">
        <v>13</v>
      </c>
      <c r="B476" s="36" t="s">
        <v>203</v>
      </c>
      <c r="C476" s="36" t="s">
        <v>383</v>
      </c>
      <c r="D476" s="36" t="s">
        <v>63</v>
      </c>
      <c r="E476" s="36" t="s">
        <v>64</v>
      </c>
      <c r="F476" s="36" t="s">
        <v>384</v>
      </c>
      <c r="G476" s="36" t="s">
        <v>1114</v>
      </c>
      <c r="H476" s="36" t="s">
        <v>20</v>
      </c>
      <c r="I476" s="38">
        <v>82.88</v>
      </c>
      <c r="J476" s="38">
        <f>I476*(1-IFERROR(VLOOKUP(H476,Rabat!$D$10:$E$32,2,FALSE),0))</f>
        <v>82.88</v>
      </c>
      <c r="K476" s="38">
        <v>0.1</v>
      </c>
      <c r="L476" s="36" t="s">
        <v>67</v>
      </c>
      <c r="M476" s="36" t="s">
        <v>1993</v>
      </c>
      <c r="N476" s="36"/>
      <c r="O476" s="36" t="s">
        <v>1994</v>
      </c>
      <c r="P476" s="36" t="s">
        <v>70</v>
      </c>
      <c r="Q476" s="36">
        <v>18</v>
      </c>
      <c r="R476" s="36">
        <v>0</v>
      </c>
      <c r="S476" s="36" t="s">
        <v>71</v>
      </c>
      <c r="T476" s="36" t="s">
        <v>1995</v>
      </c>
      <c r="U476" s="37" t="str">
        <f t="shared" si="7"/>
        <v>https://sklep.kobi.pl/produkt/opr-dogrun-gu10-entrada1-kwadrat</v>
      </c>
      <c r="V476" s="36">
        <v>0.4</v>
      </c>
      <c r="W476" s="36">
        <v>0.64400000000000002</v>
      </c>
      <c r="X476" s="36">
        <v>116</v>
      </c>
      <c r="Y476" s="36">
        <v>117</v>
      </c>
      <c r="Z476" s="36">
        <v>130</v>
      </c>
      <c r="AA476" s="36" t="s">
        <v>64</v>
      </c>
      <c r="AB476" s="36"/>
    </row>
    <row r="477" spans="1:28" s="28" customFormat="1" ht="15" x14ac:dyDescent="0.25">
      <c r="A477" s="36" t="s">
        <v>13</v>
      </c>
      <c r="B477" s="36" t="s">
        <v>203</v>
      </c>
      <c r="C477" s="36" t="s">
        <v>383</v>
      </c>
      <c r="D477" s="36" t="s">
        <v>63</v>
      </c>
      <c r="E477" s="36" t="s">
        <v>64</v>
      </c>
      <c r="F477" s="36" t="s">
        <v>385</v>
      </c>
      <c r="G477" s="36" t="s">
        <v>1115</v>
      </c>
      <c r="H477" s="36" t="s">
        <v>20</v>
      </c>
      <c r="I477" s="38">
        <v>82.88</v>
      </c>
      <c r="J477" s="38">
        <f>I477*(1-IFERROR(VLOOKUP(H477,Rabat!$D$10:$E$32,2,FALSE),0))</f>
        <v>82.88</v>
      </c>
      <c r="K477" s="38">
        <v>0.1</v>
      </c>
      <c r="L477" s="36" t="s">
        <v>67</v>
      </c>
      <c r="M477" s="36" t="s">
        <v>1996</v>
      </c>
      <c r="N477" s="36"/>
      <c r="O477" s="36" t="s">
        <v>1994</v>
      </c>
      <c r="P477" s="36" t="s">
        <v>70</v>
      </c>
      <c r="Q477" s="36">
        <v>18</v>
      </c>
      <c r="R477" s="36">
        <v>0</v>
      </c>
      <c r="S477" s="36" t="s">
        <v>71</v>
      </c>
      <c r="T477" s="36" t="s">
        <v>1997</v>
      </c>
      <c r="U477" s="37" t="str">
        <f t="shared" si="7"/>
        <v>https://sklep.kobi.pl/produkt/opr-dogrun-gu10-entrada2-okragla</v>
      </c>
      <c r="V477" s="36">
        <v>0.4</v>
      </c>
      <c r="W477" s="36">
        <v>0.57599999999999996</v>
      </c>
      <c r="X477" s="36">
        <v>115</v>
      </c>
      <c r="Y477" s="36">
        <v>112</v>
      </c>
      <c r="Z477" s="36">
        <v>130</v>
      </c>
      <c r="AA477" s="36" t="s">
        <v>64</v>
      </c>
      <c r="AB477" s="36"/>
    </row>
    <row r="478" spans="1:28" s="28" customFormat="1" ht="15" x14ac:dyDescent="0.25">
      <c r="A478" s="36" t="s">
        <v>13</v>
      </c>
      <c r="B478" s="36" t="s">
        <v>203</v>
      </c>
      <c r="C478" s="36" t="s">
        <v>383</v>
      </c>
      <c r="D478" s="36" t="s">
        <v>63</v>
      </c>
      <c r="E478" s="36" t="s">
        <v>64</v>
      </c>
      <c r="F478" s="36" t="s">
        <v>661</v>
      </c>
      <c r="G478" s="36" t="s">
        <v>1352</v>
      </c>
      <c r="H478" s="36" t="s">
        <v>21</v>
      </c>
      <c r="I478" s="38">
        <v>111.51</v>
      </c>
      <c r="J478" s="38">
        <f>I478*(1-IFERROR(VLOOKUP(H478,Rabat!$D$10:$E$32,2,FALSE),0))</f>
        <v>111.51</v>
      </c>
      <c r="K478" s="38">
        <v>0.11</v>
      </c>
      <c r="L478" s="36" t="s">
        <v>67</v>
      </c>
      <c r="M478" s="36" t="s">
        <v>2478</v>
      </c>
      <c r="N478" s="36"/>
      <c r="O478" s="36" t="s">
        <v>1691</v>
      </c>
      <c r="P478" s="36" t="s">
        <v>70</v>
      </c>
      <c r="Q478" s="36">
        <v>8</v>
      </c>
      <c r="R478" s="36">
        <v>320</v>
      </c>
      <c r="S478" s="36" t="s">
        <v>71</v>
      </c>
      <c r="T478" s="36" t="s">
        <v>2479</v>
      </c>
      <c r="U478" s="37" t="str">
        <f t="shared" si="7"/>
        <v>https://sklep.kobi.pl/produkt/silver-1xgu10</v>
      </c>
      <c r="V478" s="36">
        <v>0.46</v>
      </c>
      <c r="W478" s="36">
        <v>0.56299999999999994</v>
      </c>
      <c r="X478" s="36">
        <v>70</v>
      </c>
      <c r="Y478" s="36">
        <v>260</v>
      </c>
      <c r="Z478" s="36">
        <v>130</v>
      </c>
      <c r="AA478" s="36" t="s">
        <v>64</v>
      </c>
      <c r="AB478" s="36"/>
    </row>
    <row r="479" spans="1:28" s="28" customFormat="1" ht="15" x14ac:dyDescent="0.25">
      <c r="A479" s="36" t="s">
        <v>13</v>
      </c>
      <c r="B479" s="36" t="s">
        <v>203</v>
      </c>
      <c r="C479" s="36" t="s">
        <v>785</v>
      </c>
      <c r="D479" s="36" t="s">
        <v>63</v>
      </c>
      <c r="E479" s="36" t="s">
        <v>64</v>
      </c>
      <c r="F479" s="36" t="s">
        <v>786</v>
      </c>
      <c r="G479" s="36" t="s">
        <v>1468</v>
      </c>
      <c r="H479" s="36" t="s">
        <v>21</v>
      </c>
      <c r="I479" s="38">
        <v>154</v>
      </c>
      <c r="J479" s="38">
        <f>I479*(1-IFERROR(VLOOKUP(H479,Rabat!$D$10:$E$32,2,FALSE),0))</f>
        <v>154</v>
      </c>
      <c r="K479" s="38">
        <v>0.36</v>
      </c>
      <c r="L479" s="36" t="s">
        <v>1625</v>
      </c>
      <c r="M479" s="36" t="s">
        <v>2711</v>
      </c>
      <c r="N479" s="36"/>
      <c r="O479" s="36" t="s">
        <v>1994</v>
      </c>
      <c r="P479" s="36" t="s">
        <v>70</v>
      </c>
      <c r="Q479" s="36">
        <v>8</v>
      </c>
      <c r="R479" s="36">
        <v>160</v>
      </c>
      <c r="S479" s="36" t="s">
        <v>71</v>
      </c>
      <c r="T479" s="36" t="s">
        <v>2712</v>
      </c>
      <c r="U479" s="37" t="str">
        <f t="shared" si="7"/>
        <v>https://sklep.kobi.pl/produkt/girlanda-mimosa-10m-10xe27</v>
      </c>
      <c r="V479" s="36">
        <v>1.51</v>
      </c>
      <c r="W479" s="36">
        <v>1.63</v>
      </c>
      <c r="X479" s="36">
        <v>225</v>
      </c>
      <c r="Y479" s="36">
        <v>165</v>
      </c>
      <c r="Z479" s="36">
        <v>185</v>
      </c>
      <c r="AA479" s="36" t="s">
        <v>64</v>
      </c>
      <c r="AB479" s="36"/>
    </row>
    <row r="480" spans="1:28" s="28" customFormat="1" ht="15" x14ac:dyDescent="0.25">
      <c r="A480" s="36" t="s">
        <v>13</v>
      </c>
      <c r="B480" s="36" t="s">
        <v>203</v>
      </c>
      <c r="C480" s="36" t="s">
        <v>785</v>
      </c>
      <c r="D480" s="36" t="s">
        <v>63</v>
      </c>
      <c r="E480" s="36" t="s">
        <v>64</v>
      </c>
      <c r="F480" s="36" t="s">
        <v>787</v>
      </c>
      <c r="G480" s="36" t="s">
        <v>1469</v>
      </c>
      <c r="H480" s="36" t="s">
        <v>21</v>
      </c>
      <c r="I480" s="38">
        <v>218</v>
      </c>
      <c r="J480" s="38">
        <f>I480*(1-IFERROR(VLOOKUP(H480,Rabat!$D$10:$E$32,2,FALSE),0))</f>
        <v>218</v>
      </c>
      <c r="K480" s="38">
        <v>0.48</v>
      </c>
      <c r="L480" s="36" t="s">
        <v>1625</v>
      </c>
      <c r="M480" s="36" t="s">
        <v>2713</v>
      </c>
      <c r="N480" s="36"/>
      <c r="O480" s="36" t="s">
        <v>1994</v>
      </c>
      <c r="P480" s="36" t="s">
        <v>70</v>
      </c>
      <c r="Q480" s="36">
        <v>8</v>
      </c>
      <c r="R480" s="36">
        <v>128</v>
      </c>
      <c r="S480" s="36" t="s">
        <v>71</v>
      </c>
      <c r="T480" s="36" t="s">
        <v>2714</v>
      </c>
      <c r="U480" s="37" t="str">
        <f t="shared" si="7"/>
        <v>https://sklep.kobi.pl/produkt/girlanda-mimosa-10m-20xe27</v>
      </c>
      <c r="V480" s="36">
        <v>2.0099999999999998</v>
      </c>
      <c r="W480" s="36">
        <v>2.1749999999999998</v>
      </c>
      <c r="X480" s="36">
        <v>310</v>
      </c>
      <c r="Y480" s="36">
        <v>165</v>
      </c>
      <c r="Z480" s="36">
        <v>205</v>
      </c>
      <c r="AA480" s="36" t="s">
        <v>64</v>
      </c>
      <c r="AB480" s="36"/>
    </row>
    <row r="481" spans="1:28" s="28" customFormat="1" ht="15" x14ac:dyDescent="0.25">
      <c r="A481" s="36" t="s">
        <v>13</v>
      </c>
      <c r="B481" s="36" t="s">
        <v>203</v>
      </c>
      <c r="C481" s="36" t="s">
        <v>785</v>
      </c>
      <c r="D481" s="36" t="s">
        <v>63</v>
      </c>
      <c r="E481" s="36" t="s">
        <v>827</v>
      </c>
      <c r="F481" s="36" t="s">
        <v>3014</v>
      </c>
      <c r="G481" s="36" t="s">
        <v>3019</v>
      </c>
      <c r="H481" s="36" t="s">
        <v>21</v>
      </c>
      <c r="I481" s="38">
        <v>240</v>
      </c>
      <c r="J481" s="38">
        <f>I481*(1-IFERROR(VLOOKUP(H481,Rabat!$D$10:$E$32,2,FALSE),0))</f>
        <v>240</v>
      </c>
      <c r="K481" s="38">
        <v>0.44</v>
      </c>
      <c r="L481" s="36" t="s">
        <v>1625</v>
      </c>
      <c r="M481" s="36" t="s">
        <v>3030</v>
      </c>
      <c r="N481" s="36"/>
      <c r="O481" s="36" t="s">
        <v>1994</v>
      </c>
      <c r="P481" s="36" t="s">
        <v>70</v>
      </c>
      <c r="Q481" s="36">
        <v>8</v>
      </c>
      <c r="R481" s="36">
        <v>112</v>
      </c>
      <c r="S481" s="36" t="s">
        <v>71</v>
      </c>
      <c r="T481" s="36" t="s">
        <v>3031</v>
      </c>
      <c r="U481" s="37" t="str">
        <f t="shared" si="7"/>
        <v>https://sklep.kobi.pl/produkt/girlanda-mimosa-15m-15xe27</v>
      </c>
      <c r="V481" s="36">
        <v>2.17</v>
      </c>
      <c r="W481" s="36">
        <v>2.3319999999999999</v>
      </c>
      <c r="X481" s="36">
        <v>265</v>
      </c>
      <c r="Y481" s="36">
        <v>165</v>
      </c>
      <c r="Z481" s="36">
        <v>200</v>
      </c>
      <c r="AA481" s="36" t="s">
        <v>64</v>
      </c>
      <c r="AB481" s="36"/>
    </row>
    <row r="482" spans="1:28" s="28" customFormat="1" ht="15" x14ac:dyDescent="0.25">
      <c r="A482" s="36" t="s">
        <v>13</v>
      </c>
      <c r="B482" s="36" t="s">
        <v>203</v>
      </c>
      <c r="C482" s="36" t="s">
        <v>785</v>
      </c>
      <c r="D482" s="36" t="s">
        <v>63</v>
      </c>
      <c r="E482" s="36" t="s">
        <v>64</v>
      </c>
      <c r="F482" s="36" t="s">
        <v>788</v>
      </c>
      <c r="G482" s="36" t="s">
        <v>1470</v>
      </c>
      <c r="H482" s="36" t="s">
        <v>21</v>
      </c>
      <c r="I482" s="38">
        <v>300</v>
      </c>
      <c r="J482" s="38">
        <f>I482*(1-IFERROR(VLOOKUP(H482,Rabat!$D$10:$E$32,2,FALSE),0))</f>
        <v>300</v>
      </c>
      <c r="K482" s="38">
        <v>0.68</v>
      </c>
      <c r="L482" s="36" t="s">
        <v>1625</v>
      </c>
      <c r="M482" s="36" t="s">
        <v>2715</v>
      </c>
      <c r="N482" s="36"/>
      <c r="O482" s="36" t="s">
        <v>1994</v>
      </c>
      <c r="P482" s="36" t="s">
        <v>70</v>
      </c>
      <c r="Q482" s="36">
        <v>8</v>
      </c>
      <c r="R482" s="36">
        <v>96</v>
      </c>
      <c r="S482" s="36" t="s">
        <v>71</v>
      </c>
      <c r="T482" s="36" t="s">
        <v>2716</v>
      </c>
      <c r="U482" s="37" t="str">
        <f t="shared" si="7"/>
        <v>https://sklep.kobi.pl/produkt/girlanda-mimosa-20m-20xe27</v>
      </c>
      <c r="V482" s="36">
        <v>2.83</v>
      </c>
      <c r="W482" s="36">
        <v>2.9329999999999998</v>
      </c>
      <c r="X482" s="36">
        <v>310</v>
      </c>
      <c r="Y482" s="36">
        <v>165</v>
      </c>
      <c r="Z482" s="36">
        <v>180</v>
      </c>
      <c r="AA482" s="36" t="s">
        <v>64</v>
      </c>
      <c r="AB482" s="36"/>
    </row>
    <row r="483" spans="1:28" s="28" customFormat="1" ht="15" x14ac:dyDescent="0.25">
      <c r="A483" s="36" t="s">
        <v>13</v>
      </c>
      <c r="B483" s="36" t="s">
        <v>203</v>
      </c>
      <c r="C483" s="36" t="s">
        <v>204</v>
      </c>
      <c r="D483" s="36" t="s">
        <v>63</v>
      </c>
      <c r="E483" s="36" t="s">
        <v>64</v>
      </c>
      <c r="F483" s="36" t="s">
        <v>256</v>
      </c>
      <c r="G483" s="36" t="s">
        <v>1000</v>
      </c>
      <c r="H483" s="36" t="s">
        <v>21</v>
      </c>
      <c r="I483" s="38">
        <v>84.85</v>
      </c>
      <c r="J483" s="38">
        <f>I483*(1-IFERROR(VLOOKUP(H483,Rabat!$D$10:$E$32,2,FALSE),0))</f>
        <v>84.85</v>
      </c>
      <c r="K483" s="38">
        <v>0.19</v>
      </c>
      <c r="L483" s="36" t="s">
        <v>67</v>
      </c>
      <c r="M483" s="36" t="s">
        <v>1764</v>
      </c>
      <c r="N483" s="36"/>
      <c r="O483" s="36" t="s">
        <v>1691</v>
      </c>
      <c r="P483" s="36" t="s">
        <v>70</v>
      </c>
      <c r="Q483" s="36">
        <v>10</v>
      </c>
      <c r="R483" s="36">
        <v>0</v>
      </c>
      <c r="S483" s="36" t="s">
        <v>71</v>
      </c>
      <c r="T483" s="36" t="s">
        <v>1765</v>
      </c>
      <c r="U483" s="37" t="str">
        <f t="shared" si="7"/>
        <v>https://sklep.kobi.pl/produkt/lampa-ogrodowa-lo4102-czarna-alu</v>
      </c>
      <c r="V483" s="36">
        <v>0.77</v>
      </c>
      <c r="W483" s="36">
        <v>0.92600000000000005</v>
      </c>
      <c r="X483" s="36">
        <v>151</v>
      </c>
      <c r="Y483" s="36">
        <v>210</v>
      </c>
      <c r="Z483" s="36">
        <v>313</v>
      </c>
      <c r="AA483" s="36" t="s">
        <v>64</v>
      </c>
      <c r="AB483" s="36"/>
    </row>
    <row r="484" spans="1:28" s="28" customFormat="1" ht="15" x14ac:dyDescent="0.25">
      <c r="A484" s="36" t="s">
        <v>13</v>
      </c>
      <c r="B484" s="36" t="s">
        <v>203</v>
      </c>
      <c r="C484" s="36" t="s">
        <v>204</v>
      </c>
      <c r="D484" s="36" t="s">
        <v>63</v>
      </c>
      <c r="E484" s="36" t="s">
        <v>64</v>
      </c>
      <c r="F484" s="36" t="s">
        <v>205</v>
      </c>
      <c r="G484" s="36" t="s">
        <v>967</v>
      </c>
      <c r="H484" s="36" t="s">
        <v>21</v>
      </c>
      <c r="I484" s="38">
        <v>97.96</v>
      </c>
      <c r="J484" s="38">
        <f>I484*(1-IFERROR(VLOOKUP(H484,Rabat!$D$10:$E$32,2,FALSE),0))</f>
        <v>97.96</v>
      </c>
      <c r="K484" s="38">
        <v>0.19</v>
      </c>
      <c r="L484" s="36" t="s">
        <v>67</v>
      </c>
      <c r="M484" s="36" t="s">
        <v>1690</v>
      </c>
      <c r="N484" s="36"/>
      <c r="O484" s="36" t="s">
        <v>1691</v>
      </c>
      <c r="P484" s="36" t="s">
        <v>70</v>
      </c>
      <c r="Q484" s="36">
        <v>10</v>
      </c>
      <c r="R484" s="36">
        <v>0</v>
      </c>
      <c r="S484" s="36" t="s">
        <v>71</v>
      </c>
      <c r="T484" s="36" t="s">
        <v>1692</v>
      </c>
      <c r="U484" s="37" t="str">
        <f t="shared" si="7"/>
        <v>https://sklep.kobi.pl/produkt/lampa-ogrodowa-lo4102-czarno-zlota</v>
      </c>
      <c r="V484" s="36">
        <v>0.77</v>
      </c>
      <c r="W484" s="36">
        <v>0.92600000000000005</v>
      </c>
      <c r="X484" s="36">
        <v>151</v>
      </c>
      <c r="Y484" s="36">
        <v>210</v>
      </c>
      <c r="Z484" s="36">
        <v>313</v>
      </c>
      <c r="AA484" s="36" t="s">
        <v>64</v>
      </c>
      <c r="AB484" s="36"/>
    </row>
    <row r="485" spans="1:28" s="28" customFormat="1" ht="15" x14ac:dyDescent="0.25">
      <c r="A485" s="36" t="s">
        <v>13</v>
      </c>
      <c r="B485" s="36" t="s">
        <v>203</v>
      </c>
      <c r="C485" s="36" t="s">
        <v>204</v>
      </c>
      <c r="D485" s="36" t="s">
        <v>63</v>
      </c>
      <c r="E485" s="36" t="s">
        <v>64</v>
      </c>
      <c r="F485" s="36" t="s">
        <v>206</v>
      </c>
      <c r="G485" s="36" t="s">
        <v>968</v>
      </c>
      <c r="H485" s="36" t="s">
        <v>21</v>
      </c>
      <c r="I485" s="38">
        <v>84.85</v>
      </c>
      <c r="J485" s="38">
        <f>I485*(1-IFERROR(VLOOKUP(H485,Rabat!$D$10:$E$32,2,FALSE),0))</f>
        <v>84.85</v>
      </c>
      <c r="K485" s="38">
        <v>0.19</v>
      </c>
      <c r="L485" s="36" t="s">
        <v>67</v>
      </c>
      <c r="M485" s="36" t="s">
        <v>1693</v>
      </c>
      <c r="N485" s="36"/>
      <c r="O485" s="36" t="s">
        <v>1691</v>
      </c>
      <c r="P485" s="36" t="s">
        <v>70</v>
      </c>
      <c r="Q485" s="36">
        <v>10</v>
      </c>
      <c r="R485" s="36">
        <v>0</v>
      </c>
      <c r="S485" s="36" t="s">
        <v>71</v>
      </c>
      <c r="T485" s="36" t="s">
        <v>1694</v>
      </c>
      <c r="U485" s="37" t="str">
        <f t="shared" si="7"/>
        <v>https://sklep.kobi.pl/produkt/lampa-ogrodowa-lo4102-zlota-alu</v>
      </c>
      <c r="V485" s="36">
        <v>0.77</v>
      </c>
      <c r="W485" s="36">
        <v>0.92600000000000005</v>
      </c>
      <c r="X485" s="36">
        <v>151</v>
      </c>
      <c r="Y485" s="36">
        <v>210</v>
      </c>
      <c r="Z485" s="36">
        <v>313</v>
      </c>
      <c r="AA485" s="36" t="s">
        <v>64</v>
      </c>
      <c r="AB485" s="36"/>
    </row>
    <row r="486" spans="1:28" s="28" customFormat="1" ht="15" x14ac:dyDescent="0.25">
      <c r="A486" s="36" t="s">
        <v>13</v>
      </c>
      <c r="B486" s="36" t="s">
        <v>203</v>
      </c>
      <c r="C486" s="36" t="s">
        <v>599</v>
      </c>
      <c r="D486" s="36" t="s">
        <v>63</v>
      </c>
      <c r="E486" s="36" t="s">
        <v>64</v>
      </c>
      <c r="F486" s="36" t="s">
        <v>600</v>
      </c>
      <c r="G486" s="36" t="s">
        <v>1301</v>
      </c>
      <c r="H486" s="36" t="s">
        <v>21</v>
      </c>
      <c r="I486" s="38">
        <v>76.38</v>
      </c>
      <c r="J486" s="38">
        <f>I486*(1-IFERROR(VLOOKUP(H486,Rabat!$D$10:$E$32,2,FALSE),0))</f>
        <v>76.38</v>
      </c>
      <c r="K486" s="38">
        <v>0.08</v>
      </c>
      <c r="L486" s="36" t="s">
        <v>67</v>
      </c>
      <c r="M486" s="36" t="s">
        <v>2375</v>
      </c>
      <c r="N486" s="36"/>
      <c r="O486" s="36" t="s">
        <v>1691</v>
      </c>
      <c r="P486" s="36" t="s">
        <v>70</v>
      </c>
      <c r="Q486" s="36">
        <v>24</v>
      </c>
      <c r="R486" s="36">
        <v>0</v>
      </c>
      <c r="S486" s="36" t="s">
        <v>71</v>
      </c>
      <c r="T486" s="36" t="s">
        <v>2376</v>
      </c>
      <c r="U486" s="37" t="str">
        <f t="shared" si="7"/>
        <v>https://sklep.kobi.pl/produkt/lampa-ogrodowa-quazar-16-stal</v>
      </c>
      <c r="V486" s="36">
        <v>0.34</v>
      </c>
      <c r="W486" s="36">
        <v>0.40899999999999997</v>
      </c>
      <c r="X486" s="36">
        <v>85</v>
      </c>
      <c r="Y486" s="36">
        <v>135</v>
      </c>
      <c r="Z486" s="36">
        <v>115</v>
      </c>
      <c r="AA486" s="36" t="s">
        <v>64</v>
      </c>
      <c r="AB486" s="36"/>
    </row>
    <row r="487" spans="1:28" s="28" customFormat="1" ht="15" x14ac:dyDescent="0.25">
      <c r="A487" s="36" t="s">
        <v>13</v>
      </c>
      <c r="B487" s="36" t="s">
        <v>203</v>
      </c>
      <c r="C487" s="36" t="s">
        <v>555</v>
      </c>
      <c r="D487" s="36" t="s">
        <v>63</v>
      </c>
      <c r="E487" s="36" t="s">
        <v>64</v>
      </c>
      <c r="F487" s="36" t="s">
        <v>556</v>
      </c>
      <c r="G487" s="36" t="s">
        <v>1260</v>
      </c>
      <c r="H487" s="36" t="s">
        <v>21</v>
      </c>
      <c r="I487" s="38">
        <v>94.28</v>
      </c>
      <c r="J487" s="38">
        <f>I487*(1-IFERROR(VLOOKUP(H487,Rabat!$D$10:$E$32,2,FALSE),0))</f>
        <v>94.28</v>
      </c>
      <c r="K487" s="38">
        <v>0.11</v>
      </c>
      <c r="L487" s="36" t="s">
        <v>67</v>
      </c>
      <c r="M487" s="36" t="s">
        <v>2292</v>
      </c>
      <c r="N487" s="36"/>
      <c r="O487" s="36" t="s">
        <v>1691</v>
      </c>
      <c r="P487" s="36" t="s">
        <v>70</v>
      </c>
      <c r="Q487" s="36">
        <v>24</v>
      </c>
      <c r="R487" s="36">
        <v>864</v>
      </c>
      <c r="S487" s="36" t="s">
        <v>71</v>
      </c>
      <c r="T487" s="36" t="s">
        <v>2293</v>
      </c>
      <c r="U487" s="37" t="str">
        <f t="shared" si="7"/>
        <v>https://sklep.kobi.pl/produkt/lampa-ogrodowa-quazar-15-czarna-1xgu10</v>
      </c>
      <c r="V487" s="36">
        <v>0.46</v>
      </c>
      <c r="W487" s="36">
        <v>0.55500000000000005</v>
      </c>
      <c r="X487" s="36">
        <v>85</v>
      </c>
      <c r="Y487" s="36">
        <v>110</v>
      </c>
      <c r="Z487" s="36">
        <v>108</v>
      </c>
      <c r="AA487" s="36" t="s">
        <v>64</v>
      </c>
      <c r="AB487" s="36"/>
    </row>
    <row r="488" spans="1:28" s="28" customFormat="1" ht="15" x14ac:dyDescent="0.25">
      <c r="A488" s="36" t="s">
        <v>13</v>
      </c>
      <c r="B488" s="36" t="s">
        <v>203</v>
      </c>
      <c r="C488" s="36" t="s">
        <v>555</v>
      </c>
      <c r="D488" s="36" t="s">
        <v>63</v>
      </c>
      <c r="E488" s="36" t="s">
        <v>64</v>
      </c>
      <c r="F488" s="36" t="s">
        <v>557</v>
      </c>
      <c r="G488" s="36" t="s">
        <v>1261</v>
      </c>
      <c r="H488" s="36" t="s">
        <v>21</v>
      </c>
      <c r="I488" s="38">
        <v>94.28</v>
      </c>
      <c r="J488" s="38">
        <f>I488*(1-IFERROR(VLOOKUP(H488,Rabat!$D$10:$E$32,2,FALSE),0))</f>
        <v>94.28</v>
      </c>
      <c r="K488" s="38">
        <v>0.11</v>
      </c>
      <c r="L488" s="36" t="s">
        <v>67</v>
      </c>
      <c r="M488" s="36" t="s">
        <v>2294</v>
      </c>
      <c r="N488" s="36"/>
      <c r="O488" s="36" t="s">
        <v>1691</v>
      </c>
      <c r="P488" s="36" t="s">
        <v>70</v>
      </c>
      <c r="Q488" s="36">
        <v>24</v>
      </c>
      <c r="R488" s="36">
        <v>864</v>
      </c>
      <c r="S488" s="36" t="s">
        <v>71</v>
      </c>
      <c r="T488" s="36" t="s">
        <v>2295</v>
      </c>
      <c r="U488" s="37" t="str">
        <f t="shared" si="7"/>
        <v>https://sklep.kobi.pl/produkt/lampa-ogrodowa-quazar-15-szara-1xgu10</v>
      </c>
      <c r="V488" s="36">
        <v>0.46</v>
      </c>
      <c r="W488" s="36">
        <v>0.55500000000000005</v>
      </c>
      <c r="X488" s="36">
        <v>85</v>
      </c>
      <c r="Y488" s="36">
        <v>110</v>
      </c>
      <c r="Z488" s="36">
        <v>108</v>
      </c>
      <c r="AA488" s="36" t="s">
        <v>64</v>
      </c>
      <c r="AB488" s="36"/>
    </row>
    <row r="489" spans="1:28" s="28" customFormat="1" ht="15" x14ac:dyDescent="0.25">
      <c r="A489" s="36" t="s">
        <v>13</v>
      </c>
      <c r="B489" s="36" t="s">
        <v>203</v>
      </c>
      <c r="C489" s="36" t="s">
        <v>457</v>
      </c>
      <c r="D489" s="36" t="s">
        <v>63</v>
      </c>
      <c r="E489" s="36" t="s">
        <v>64</v>
      </c>
      <c r="F489" s="36" t="s">
        <v>458</v>
      </c>
      <c r="G489" s="36" t="s">
        <v>1177</v>
      </c>
      <c r="H489" s="36" t="s">
        <v>21</v>
      </c>
      <c r="I489" s="38">
        <v>118.18</v>
      </c>
      <c r="J489" s="38">
        <f>I489*(1-IFERROR(VLOOKUP(H489,Rabat!$D$10:$E$32,2,FALSE),0))</f>
        <v>118.18</v>
      </c>
      <c r="K489" s="38">
        <v>0.14000000000000001</v>
      </c>
      <c r="L489" s="36" t="s">
        <v>67</v>
      </c>
      <c r="M489" s="36" t="s">
        <v>2124</v>
      </c>
      <c r="N489" s="36"/>
      <c r="O489" s="36" t="s">
        <v>1691</v>
      </c>
      <c r="P489" s="36" t="s">
        <v>70</v>
      </c>
      <c r="Q489" s="36">
        <v>16</v>
      </c>
      <c r="R489" s="36">
        <v>576</v>
      </c>
      <c r="S489" s="36" t="s">
        <v>71</v>
      </c>
      <c r="T489" s="36" t="s">
        <v>2125</v>
      </c>
      <c r="U489" s="37" t="str">
        <f t="shared" si="7"/>
        <v>https://sklep.kobi.pl/produkt/lampa-ogrodowa-quazar-11-czarna-1xgu10</v>
      </c>
      <c r="V489" s="36">
        <v>0.57999999999999996</v>
      </c>
      <c r="W489" s="36">
        <v>0.64100000000000001</v>
      </c>
      <c r="X489" s="36">
        <v>95</v>
      </c>
      <c r="Y489" s="36">
        <v>95</v>
      </c>
      <c r="Z489" s="36">
        <v>160</v>
      </c>
      <c r="AA489" s="36" t="s">
        <v>64</v>
      </c>
      <c r="AB489" s="36"/>
    </row>
    <row r="490" spans="1:28" s="28" customFormat="1" ht="15" x14ac:dyDescent="0.25">
      <c r="A490" s="36" t="s">
        <v>13</v>
      </c>
      <c r="B490" s="36" t="s">
        <v>203</v>
      </c>
      <c r="C490" s="36" t="s">
        <v>457</v>
      </c>
      <c r="D490" s="36" t="s">
        <v>63</v>
      </c>
      <c r="E490" s="36" t="s">
        <v>64</v>
      </c>
      <c r="F490" s="36" t="s">
        <v>459</v>
      </c>
      <c r="G490" s="36" t="s">
        <v>1178</v>
      </c>
      <c r="H490" s="36" t="s">
        <v>21</v>
      </c>
      <c r="I490" s="38">
        <v>118.18</v>
      </c>
      <c r="J490" s="38">
        <f>I490*(1-IFERROR(VLOOKUP(H490,Rabat!$D$10:$E$32,2,FALSE),0))</f>
        <v>118.18</v>
      </c>
      <c r="K490" s="38">
        <v>0.14000000000000001</v>
      </c>
      <c r="L490" s="36" t="s">
        <v>67</v>
      </c>
      <c r="M490" s="36" t="s">
        <v>2126</v>
      </c>
      <c r="N490" s="36"/>
      <c r="O490" s="36" t="s">
        <v>1691</v>
      </c>
      <c r="P490" s="36" t="s">
        <v>70</v>
      </c>
      <c r="Q490" s="36">
        <v>16</v>
      </c>
      <c r="R490" s="36">
        <v>576</v>
      </c>
      <c r="S490" s="36" t="s">
        <v>71</v>
      </c>
      <c r="T490" s="36" t="s">
        <v>2127</v>
      </c>
      <c r="U490" s="37" t="str">
        <f t="shared" si="7"/>
        <v>https://sklep.kobi.pl/produkt/lampa-ogrodowa-quazar-11-szara-1xgu10</v>
      </c>
      <c r="V490" s="36">
        <v>0.57999999999999996</v>
      </c>
      <c r="W490" s="36">
        <v>0.64100000000000001</v>
      </c>
      <c r="X490" s="36">
        <v>95</v>
      </c>
      <c r="Y490" s="36">
        <v>95</v>
      </c>
      <c r="Z490" s="36">
        <v>160</v>
      </c>
      <c r="AA490" s="36" t="s">
        <v>64</v>
      </c>
      <c r="AB490" s="36"/>
    </row>
    <row r="491" spans="1:28" s="28" customFormat="1" ht="15" x14ac:dyDescent="0.25">
      <c r="A491" s="36" t="s">
        <v>13</v>
      </c>
      <c r="B491" s="36" t="s">
        <v>203</v>
      </c>
      <c r="C491" s="36" t="s">
        <v>431</v>
      </c>
      <c r="D491" s="36" t="s">
        <v>63</v>
      </c>
      <c r="E491" s="36" t="s">
        <v>64</v>
      </c>
      <c r="F491" s="36" t="s">
        <v>432</v>
      </c>
      <c r="G491" s="36" t="s">
        <v>1155</v>
      </c>
      <c r="H491" s="36" t="s">
        <v>21</v>
      </c>
      <c r="I491" s="38">
        <v>77.540000000000006</v>
      </c>
      <c r="J491" s="38">
        <f>I491*(1-IFERROR(VLOOKUP(H491,Rabat!$D$10:$E$32,2,FALSE),0))</f>
        <v>77.540000000000006</v>
      </c>
      <c r="K491" s="38">
        <v>7.0000000000000007E-2</v>
      </c>
      <c r="L491" s="36" t="s">
        <v>67</v>
      </c>
      <c r="M491" s="36" t="s">
        <v>2081</v>
      </c>
      <c r="N491" s="36"/>
      <c r="O491" s="36" t="s">
        <v>1691</v>
      </c>
      <c r="P491" s="36" t="s">
        <v>70</v>
      </c>
      <c r="Q491" s="36">
        <v>24</v>
      </c>
      <c r="R491" s="36">
        <v>1152</v>
      </c>
      <c r="S491" s="36" t="s">
        <v>71</v>
      </c>
      <c r="T491" s="36" t="s">
        <v>2082</v>
      </c>
      <c r="U491" s="37" t="str">
        <f t="shared" si="7"/>
        <v>https://sklep.kobi.pl/produkt/lampa-ogrodowa-quazar-8-czarna-1xgu10</v>
      </c>
      <c r="V491" s="36">
        <v>0.31</v>
      </c>
      <c r="W491" s="36">
        <v>0.39600000000000002</v>
      </c>
      <c r="X491" s="36">
        <v>81</v>
      </c>
      <c r="Y491" s="36">
        <v>95</v>
      </c>
      <c r="Z491" s="36">
        <v>105</v>
      </c>
      <c r="AA491" s="36" t="s">
        <v>64</v>
      </c>
      <c r="AB491" s="36"/>
    </row>
    <row r="492" spans="1:28" s="28" customFormat="1" ht="15" x14ac:dyDescent="0.25">
      <c r="A492" s="36" t="s">
        <v>13</v>
      </c>
      <c r="B492" s="36" t="s">
        <v>203</v>
      </c>
      <c r="C492" s="36" t="s">
        <v>431</v>
      </c>
      <c r="D492" s="36" t="s">
        <v>63</v>
      </c>
      <c r="E492" s="36" t="s">
        <v>64</v>
      </c>
      <c r="F492" s="36" t="s">
        <v>433</v>
      </c>
      <c r="G492" s="36" t="s">
        <v>1156</v>
      </c>
      <c r="H492" s="36" t="s">
        <v>21</v>
      </c>
      <c r="I492" s="38">
        <v>77.540000000000006</v>
      </c>
      <c r="J492" s="38">
        <f>I492*(1-IFERROR(VLOOKUP(H492,Rabat!$D$10:$E$32,2,FALSE),0))</f>
        <v>77.540000000000006</v>
      </c>
      <c r="K492" s="38">
        <v>7.0000000000000007E-2</v>
      </c>
      <c r="L492" s="36" t="s">
        <v>67</v>
      </c>
      <c r="M492" s="36" t="s">
        <v>2083</v>
      </c>
      <c r="N492" s="36"/>
      <c r="O492" s="36" t="s">
        <v>1691</v>
      </c>
      <c r="P492" s="36" t="s">
        <v>70</v>
      </c>
      <c r="Q492" s="36">
        <v>24</v>
      </c>
      <c r="R492" s="36">
        <v>1152</v>
      </c>
      <c r="S492" s="36" t="s">
        <v>71</v>
      </c>
      <c r="T492" s="36" t="s">
        <v>2084</v>
      </c>
      <c r="U492" s="37" t="str">
        <f t="shared" si="7"/>
        <v>https://sklep.kobi.pl/produkt/lampa-ogrodowa-quazar-8-szara-1xgu10</v>
      </c>
      <c r="V492" s="36">
        <v>0.31</v>
      </c>
      <c r="W492" s="36">
        <v>0.39600000000000002</v>
      </c>
      <c r="X492" s="36">
        <v>81</v>
      </c>
      <c r="Y492" s="36">
        <v>95</v>
      </c>
      <c r="Z492" s="36">
        <v>105</v>
      </c>
      <c r="AA492" s="36" t="s">
        <v>64</v>
      </c>
      <c r="AB492" s="36"/>
    </row>
    <row r="493" spans="1:28" s="28" customFormat="1" ht="15" x14ac:dyDescent="0.25">
      <c r="A493" s="36" t="s">
        <v>13</v>
      </c>
      <c r="B493" s="36" t="s">
        <v>203</v>
      </c>
      <c r="C493" s="36" t="s">
        <v>593</v>
      </c>
      <c r="D493" s="36" t="s">
        <v>63</v>
      </c>
      <c r="E493" s="36" t="s">
        <v>64</v>
      </c>
      <c r="F493" s="36" t="s">
        <v>594</v>
      </c>
      <c r="G493" s="36" t="s">
        <v>1297</v>
      </c>
      <c r="H493" s="36" t="s">
        <v>21</v>
      </c>
      <c r="I493" s="38">
        <v>152.69999999999999</v>
      </c>
      <c r="J493" s="38">
        <f>I493*(1-IFERROR(VLOOKUP(H493,Rabat!$D$10:$E$32,2,FALSE),0))</f>
        <v>152.69999999999999</v>
      </c>
      <c r="K493" s="38">
        <v>0.14000000000000001</v>
      </c>
      <c r="L493" s="36" t="s">
        <v>67</v>
      </c>
      <c r="M493" s="36" t="s">
        <v>2367</v>
      </c>
      <c r="N493" s="36"/>
      <c r="O493" s="36" t="s">
        <v>1691</v>
      </c>
      <c r="P493" s="36" t="s">
        <v>70</v>
      </c>
      <c r="Q493" s="36">
        <v>16</v>
      </c>
      <c r="R493" s="36">
        <v>576</v>
      </c>
      <c r="S493" s="36" t="s">
        <v>71</v>
      </c>
      <c r="T493" s="36" t="s">
        <v>2368</v>
      </c>
      <c r="U493" s="37" t="str">
        <f t="shared" si="7"/>
        <v>https://sklep.kobi.pl/produkt/lampa-ogrodowa-quazar-15-lx-czar-1xgu10</v>
      </c>
      <c r="V493" s="36">
        <v>0.56999999999999995</v>
      </c>
      <c r="W493" s="36">
        <v>0.67700000000000005</v>
      </c>
      <c r="X493" s="36">
        <v>85</v>
      </c>
      <c r="Y493" s="36">
        <v>175</v>
      </c>
      <c r="Z493" s="36">
        <v>115</v>
      </c>
      <c r="AA493" s="36" t="s">
        <v>64</v>
      </c>
      <c r="AB493" s="36"/>
    </row>
    <row r="494" spans="1:28" s="28" customFormat="1" ht="15" x14ac:dyDescent="0.25">
      <c r="A494" s="36" t="s">
        <v>13</v>
      </c>
      <c r="B494" s="36" t="s">
        <v>203</v>
      </c>
      <c r="C494" s="36" t="s">
        <v>593</v>
      </c>
      <c r="D494" s="36" t="s">
        <v>63</v>
      </c>
      <c r="E494" s="36" t="s">
        <v>64</v>
      </c>
      <c r="F494" s="36" t="s">
        <v>595</v>
      </c>
      <c r="G494" s="36" t="s">
        <v>1298</v>
      </c>
      <c r="H494" s="36" t="s">
        <v>21</v>
      </c>
      <c r="I494" s="38">
        <v>152.69999999999999</v>
      </c>
      <c r="J494" s="38">
        <f>I494*(1-IFERROR(VLOOKUP(H494,Rabat!$D$10:$E$32,2,FALSE),0))</f>
        <v>152.69999999999999</v>
      </c>
      <c r="K494" s="38">
        <v>0.14000000000000001</v>
      </c>
      <c r="L494" s="36" t="s">
        <v>67</v>
      </c>
      <c r="M494" s="36" t="s">
        <v>2369</v>
      </c>
      <c r="N494" s="36"/>
      <c r="O494" s="36" t="s">
        <v>1691</v>
      </c>
      <c r="P494" s="36" t="s">
        <v>70</v>
      </c>
      <c r="Q494" s="36">
        <v>16</v>
      </c>
      <c r="R494" s="36">
        <v>576</v>
      </c>
      <c r="S494" s="36" t="s">
        <v>71</v>
      </c>
      <c r="T494" s="36" t="s">
        <v>2370</v>
      </c>
      <c r="U494" s="37" t="str">
        <f t="shared" si="7"/>
        <v>https://sklep.kobi.pl/produkt/lampa-ogrodowa-quazar-15-lx-szar-1xgu10</v>
      </c>
      <c r="V494" s="36">
        <v>0.56999999999999995</v>
      </c>
      <c r="W494" s="36">
        <v>0.67700000000000005</v>
      </c>
      <c r="X494" s="36">
        <v>85</v>
      </c>
      <c r="Y494" s="36">
        <v>175</v>
      </c>
      <c r="Z494" s="36">
        <v>115</v>
      </c>
      <c r="AA494" s="36" t="s">
        <v>64</v>
      </c>
      <c r="AB494" s="36"/>
    </row>
    <row r="495" spans="1:28" s="28" customFormat="1" ht="15" x14ac:dyDescent="0.25">
      <c r="A495" s="36" t="s">
        <v>13</v>
      </c>
      <c r="B495" s="36" t="s">
        <v>203</v>
      </c>
      <c r="C495" s="36" t="s">
        <v>463</v>
      </c>
      <c r="D495" s="36" t="s">
        <v>63</v>
      </c>
      <c r="E495" s="36" t="s">
        <v>64</v>
      </c>
      <c r="F495" s="36" t="s">
        <v>464</v>
      </c>
      <c r="G495" s="36" t="s">
        <v>1181</v>
      </c>
      <c r="H495" s="36" t="s">
        <v>21</v>
      </c>
      <c r="I495" s="38">
        <v>155.01</v>
      </c>
      <c r="J495" s="38">
        <f>I495*(1-IFERROR(VLOOKUP(H495,Rabat!$D$10:$E$32,2,FALSE),0))</f>
        <v>155.01</v>
      </c>
      <c r="K495" s="38">
        <v>0.11</v>
      </c>
      <c r="L495" s="36" t="s">
        <v>67</v>
      </c>
      <c r="M495" s="36" t="s">
        <v>2132</v>
      </c>
      <c r="N495" s="36"/>
      <c r="O495" s="36" t="s">
        <v>1691</v>
      </c>
      <c r="P495" s="36" t="s">
        <v>70</v>
      </c>
      <c r="Q495" s="36">
        <v>12</v>
      </c>
      <c r="R495" s="36">
        <v>480</v>
      </c>
      <c r="S495" s="36" t="s">
        <v>71</v>
      </c>
      <c r="T495" s="36" t="s">
        <v>2133</v>
      </c>
      <c r="U495" s="37" t="str">
        <f t="shared" si="7"/>
        <v>https://sklep.kobi.pl/produkt/lampa-ogrodowa-quazar-13-czarna-1xgu10</v>
      </c>
      <c r="V495" s="36">
        <v>0.44</v>
      </c>
      <c r="W495" s="36">
        <v>0.54300000000000004</v>
      </c>
      <c r="X495" s="36">
        <v>129</v>
      </c>
      <c r="Y495" s="36">
        <v>159</v>
      </c>
      <c r="Z495" s="36">
        <v>81</v>
      </c>
      <c r="AA495" s="36" t="s">
        <v>64</v>
      </c>
      <c r="AB495" s="36"/>
    </row>
    <row r="496" spans="1:28" s="28" customFormat="1" ht="15" x14ac:dyDescent="0.25">
      <c r="A496" s="36" t="s">
        <v>13</v>
      </c>
      <c r="B496" s="36" t="s">
        <v>203</v>
      </c>
      <c r="C496" s="36" t="s">
        <v>463</v>
      </c>
      <c r="D496" s="36" t="s">
        <v>63</v>
      </c>
      <c r="E496" s="36" t="s">
        <v>64</v>
      </c>
      <c r="F496" s="36" t="s">
        <v>465</v>
      </c>
      <c r="G496" s="36" t="s">
        <v>1182</v>
      </c>
      <c r="H496" s="36" t="s">
        <v>21</v>
      </c>
      <c r="I496" s="38">
        <v>155.01</v>
      </c>
      <c r="J496" s="38">
        <f>I496*(1-IFERROR(VLOOKUP(H496,Rabat!$D$10:$E$32,2,FALSE),0))</f>
        <v>155.01</v>
      </c>
      <c r="K496" s="38">
        <v>0.11</v>
      </c>
      <c r="L496" s="36" t="s">
        <v>67</v>
      </c>
      <c r="M496" s="36" t="s">
        <v>2134</v>
      </c>
      <c r="N496" s="36"/>
      <c r="O496" s="36" t="s">
        <v>1691</v>
      </c>
      <c r="P496" s="36" t="s">
        <v>70</v>
      </c>
      <c r="Q496" s="36">
        <v>12</v>
      </c>
      <c r="R496" s="36">
        <v>480</v>
      </c>
      <c r="S496" s="36" t="s">
        <v>71</v>
      </c>
      <c r="T496" s="36" t="s">
        <v>2135</v>
      </c>
      <c r="U496" s="37" t="str">
        <f t="shared" si="7"/>
        <v>https://sklep.kobi.pl/produkt/lampa-ogrodowa-quazar-13-szara-1xgu10</v>
      </c>
      <c r="V496" s="36">
        <v>0.44</v>
      </c>
      <c r="W496" s="36">
        <v>0.54300000000000004</v>
      </c>
      <c r="X496" s="36">
        <v>129</v>
      </c>
      <c r="Y496" s="36">
        <v>159</v>
      </c>
      <c r="Z496" s="36">
        <v>81</v>
      </c>
      <c r="AA496" s="36" t="s">
        <v>64</v>
      </c>
      <c r="AB496" s="36"/>
    </row>
    <row r="497" spans="1:28" s="28" customFormat="1" ht="15" x14ac:dyDescent="0.25">
      <c r="A497" s="36" t="s">
        <v>13</v>
      </c>
      <c r="B497" s="36" t="s">
        <v>203</v>
      </c>
      <c r="C497" s="36" t="s">
        <v>207</v>
      </c>
      <c r="D497" s="36" t="s">
        <v>63</v>
      </c>
      <c r="E497" s="36" t="s">
        <v>64</v>
      </c>
      <c r="F497" s="36" t="s">
        <v>285</v>
      </c>
      <c r="G497" s="36" t="s">
        <v>1024</v>
      </c>
      <c r="H497" s="36" t="s">
        <v>21</v>
      </c>
      <c r="I497" s="38">
        <v>84.85</v>
      </c>
      <c r="J497" s="38">
        <f>I497*(1-IFERROR(VLOOKUP(H497,Rabat!$D$10:$E$32,2,FALSE),0))</f>
        <v>84.85</v>
      </c>
      <c r="K497" s="38">
        <v>0.19</v>
      </c>
      <c r="L497" s="36" t="s">
        <v>67</v>
      </c>
      <c r="M497" s="36" t="s">
        <v>1812</v>
      </c>
      <c r="N497" s="36"/>
      <c r="O497" s="36" t="s">
        <v>1691</v>
      </c>
      <c r="P497" s="36" t="s">
        <v>70</v>
      </c>
      <c r="Q497" s="36">
        <v>10</v>
      </c>
      <c r="R497" s="36">
        <v>0</v>
      </c>
      <c r="S497" s="36" t="s">
        <v>71</v>
      </c>
      <c r="T497" s="36" t="s">
        <v>1813</v>
      </c>
      <c r="U497" s="37" t="str">
        <f t="shared" si="7"/>
        <v>https://sklep.kobi.pl/produkt/lampa-ogrodowa-lo4101-czarna-alu</v>
      </c>
      <c r="V497" s="36">
        <v>0.77</v>
      </c>
      <c r="W497" s="36">
        <v>0.92600000000000005</v>
      </c>
      <c r="X497" s="36">
        <v>155</v>
      </c>
      <c r="Y497" s="36">
        <v>107</v>
      </c>
      <c r="Z497" s="36">
        <v>261</v>
      </c>
      <c r="AA497" s="36" t="s">
        <v>64</v>
      </c>
      <c r="AB497" s="36"/>
    </row>
    <row r="498" spans="1:28" s="28" customFormat="1" ht="15" x14ac:dyDescent="0.25">
      <c r="A498" s="36" t="s">
        <v>13</v>
      </c>
      <c r="B498" s="36" t="s">
        <v>203</v>
      </c>
      <c r="C498" s="36" t="s">
        <v>207</v>
      </c>
      <c r="D498" s="36" t="s">
        <v>63</v>
      </c>
      <c r="E498" s="36" t="s">
        <v>64</v>
      </c>
      <c r="F498" s="36" t="s">
        <v>208</v>
      </c>
      <c r="G498" s="36" t="s">
        <v>969</v>
      </c>
      <c r="H498" s="36" t="s">
        <v>21</v>
      </c>
      <c r="I498" s="38">
        <v>97.96</v>
      </c>
      <c r="J498" s="38">
        <f>I498*(1-IFERROR(VLOOKUP(H498,Rabat!$D$10:$E$32,2,FALSE),0))</f>
        <v>97.96</v>
      </c>
      <c r="K498" s="38">
        <v>0.19</v>
      </c>
      <c r="L498" s="36" t="s">
        <v>67</v>
      </c>
      <c r="M498" s="36" t="s">
        <v>1695</v>
      </c>
      <c r="N498" s="36"/>
      <c r="O498" s="36" t="s">
        <v>1691</v>
      </c>
      <c r="P498" s="36" t="s">
        <v>70</v>
      </c>
      <c r="Q498" s="36">
        <v>10</v>
      </c>
      <c r="R498" s="36">
        <v>0</v>
      </c>
      <c r="S498" s="36" t="s">
        <v>71</v>
      </c>
      <c r="T498" s="36" t="s">
        <v>1696</v>
      </c>
      <c r="U498" s="37" t="str">
        <f t="shared" si="7"/>
        <v>https://sklep.kobi.pl/produkt/lampa-ogrodowa-lo4101-czarno-zlota</v>
      </c>
      <c r="V498" s="36">
        <v>0.77</v>
      </c>
      <c r="W498" s="36">
        <v>0.92600000000000005</v>
      </c>
      <c r="X498" s="36">
        <v>155</v>
      </c>
      <c r="Y498" s="36">
        <v>207</v>
      </c>
      <c r="Z498" s="36">
        <v>261</v>
      </c>
      <c r="AA498" s="36" t="s">
        <v>64</v>
      </c>
      <c r="AB498" s="36"/>
    </row>
    <row r="499" spans="1:28" s="28" customFormat="1" ht="15" x14ac:dyDescent="0.25">
      <c r="A499" s="36" t="s">
        <v>13</v>
      </c>
      <c r="B499" s="36" t="s">
        <v>203</v>
      </c>
      <c r="C499" s="36" t="s">
        <v>207</v>
      </c>
      <c r="D499" s="36" t="s">
        <v>63</v>
      </c>
      <c r="E499" s="36" t="s">
        <v>64</v>
      </c>
      <c r="F499" s="36" t="s">
        <v>257</v>
      </c>
      <c r="G499" s="36" t="s">
        <v>1001</v>
      </c>
      <c r="H499" s="36" t="s">
        <v>21</v>
      </c>
      <c r="I499" s="38">
        <v>84.85</v>
      </c>
      <c r="J499" s="38">
        <f>I499*(1-IFERROR(VLOOKUP(H499,Rabat!$D$10:$E$32,2,FALSE),0))</f>
        <v>84.85</v>
      </c>
      <c r="K499" s="38">
        <v>0.19</v>
      </c>
      <c r="L499" s="36" t="s">
        <v>67</v>
      </c>
      <c r="M499" s="36" t="s">
        <v>1766</v>
      </c>
      <c r="N499" s="36"/>
      <c r="O499" s="36" t="s">
        <v>1691</v>
      </c>
      <c r="P499" s="36" t="s">
        <v>70</v>
      </c>
      <c r="Q499" s="36">
        <v>10</v>
      </c>
      <c r="R499" s="36">
        <v>0</v>
      </c>
      <c r="S499" s="36" t="s">
        <v>71</v>
      </c>
      <c r="T499" s="36" t="s">
        <v>1767</v>
      </c>
      <c r="U499" s="37" t="str">
        <f t="shared" si="7"/>
        <v>https://sklep.kobi.pl/produkt/lampa-ogrodowa-lo4101-zlota-alu</v>
      </c>
      <c r="V499" s="36">
        <v>0.77</v>
      </c>
      <c r="W499" s="36">
        <v>0.92600000000000005</v>
      </c>
      <c r="X499" s="36">
        <v>155</v>
      </c>
      <c r="Y499" s="36">
        <v>207</v>
      </c>
      <c r="Z499" s="36">
        <v>261</v>
      </c>
      <c r="AA499" s="36" t="s">
        <v>64</v>
      </c>
      <c r="AB499" s="36"/>
    </row>
    <row r="500" spans="1:28" s="28" customFormat="1" ht="15" x14ac:dyDescent="0.25">
      <c r="A500" s="36" t="s">
        <v>13</v>
      </c>
      <c r="B500" s="36" t="s">
        <v>203</v>
      </c>
      <c r="C500" s="36" t="s">
        <v>239</v>
      </c>
      <c r="D500" s="36" t="s">
        <v>63</v>
      </c>
      <c r="E500" s="36" t="s">
        <v>64</v>
      </c>
      <c r="F500" s="36" t="s">
        <v>309</v>
      </c>
      <c r="G500" s="36" t="s">
        <v>1047</v>
      </c>
      <c r="H500" s="36" t="s">
        <v>21</v>
      </c>
      <c r="I500" s="38">
        <v>143.13999999999999</v>
      </c>
      <c r="J500" s="38">
        <f>I500*(1-IFERROR(VLOOKUP(H500,Rabat!$D$10:$E$32,2,FALSE),0))</f>
        <v>143.13999999999999</v>
      </c>
      <c r="K500" s="38">
        <v>0.12</v>
      </c>
      <c r="L500" s="36" t="s">
        <v>67</v>
      </c>
      <c r="M500" s="36" t="s">
        <v>1860</v>
      </c>
      <c r="N500" s="36"/>
      <c r="O500" s="36" t="s">
        <v>1691</v>
      </c>
      <c r="P500" s="36" t="s">
        <v>70</v>
      </c>
      <c r="Q500" s="36">
        <v>10</v>
      </c>
      <c r="R500" s="36">
        <v>0</v>
      </c>
      <c r="S500" s="36" t="s">
        <v>71</v>
      </c>
      <c r="T500" s="36" t="s">
        <v>1861</v>
      </c>
      <c r="U500" s="37" t="str">
        <f t="shared" si="7"/>
        <v>https://sklep.kobi.pl/produkt/lampa-ogrodowa-quazar-3</v>
      </c>
      <c r="V500" s="36">
        <v>0.5</v>
      </c>
      <c r="W500" s="36">
        <v>0.621</v>
      </c>
      <c r="X500" s="36">
        <v>70</v>
      </c>
      <c r="Y500" s="36">
        <v>120</v>
      </c>
      <c r="Z500" s="36">
        <v>280</v>
      </c>
      <c r="AA500" s="36" t="s">
        <v>64</v>
      </c>
      <c r="AB500" s="36"/>
    </row>
    <row r="501" spans="1:28" s="28" customFormat="1" ht="15" x14ac:dyDescent="0.25">
      <c r="A501" s="36" t="s">
        <v>13</v>
      </c>
      <c r="B501" s="36" t="s">
        <v>203</v>
      </c>
      <c r="C501" s="36" t="s">
        <v>239</v>
      </c>
      <c r="D501" s="36" t="s">
        <v>63</v>
      </c>
      <c r="E501" s="36" t="s">
        <v>64</v>
      </c>
      <c r="F501" s="36" t="s">
        <v>263</v>
      </c>
      <c r="G501" s="36" t="s">
        <v>1006</v>
      </c>
      <c r="H501" s="36" t="s">
        <v>21</v>
      </c>
      <c r="I501" s="38">
        <v>214</v>
      </c>
      <c r="J501" s="38">
        <f>I501*(1-IFERROR(VLOOKUP(H501,Rabat!$D$10:$E$32,2,FALSE),0))</f>
        <v>214</v>
      </c>
      <c r="K501" s="38">
        <v>0.23</v>
      </c>
      <c r="L501" s="36" t="s">
        <v>67</v>
      </c>
      <c r="M501" s="36" t="s">
        <v>1776</v>
      </c>
      <c r="N501" s="36"/>
      <c r="O501" s="36" t="s">
        <v>1691</v>
      </c>
      <c r="P501" s="36" t="s">
        <v>70</v>
      </c>
      <c r="Q501" s="36">
        <v>10</v>
      </c>
      <c r="R501" s="36">
        <v>0</v>
      </c>
      <c r="S501" s="36" t="s">
        <v>71</v>
      </c>
      <c r="T501" s="36" t="s">
        <v>1777</v>
      </c>
      <c r="U501" s="37" t="str">
        <f t="shared" si="7"/>
        <v>https://sklep.kobi.pl/produkt/lampa-ogrodowa-quazar-4</v>
      </c>
      <c r="V501" s="36">
        <v>0.95</v>
      </c>
      <c r="W501" s="36">
        <v>0.98399999999999999</v>
      </c>
      <c r="X501" s="36">
        <v>95</v>
      </c>
      <c r="Y501" s="36">
        <v>165</v>
      </c>
      <c r="Z501" s="36">
        <v>270</v>
      </c>
      <c r="AA501" s="36" t="s">
        <v>64</v>
      </c>
      <c r="AB501" s="36"/>
    </row>
    <row r="502" spans="1:28" s="28" customFormat="1" ht="15" x14ac:dyDescent="0.25">
      <c r="A502" s="36" t="s">
        <v>13</v>
      </c>
      <c r="B502" s="36" t="s">
        <v>203</v>
      </c>
      <c r="C502" s="36" t="s">
        <v>239</v>
      </c>
      <c r="D502" s="36" t="s">
        <v>63</v>
      </c>
      <c r="E502" s="36" t="s">
        <v>64</v>
      </c>
      <c r="F502" s="36" t="s">
        <v>240</v>
      </c>
      <c r="G502" s="36" t="s">
        <v>986</v>
      </c>
      <c r="H502" s="36" t="s">
        <v>21</v>
      </c>
      <c r="I502" s="38">
        <v>164.29</v>
      </c>
      <c r="J502" s="38">
        <f>I502*(1-IFERROR(VLOOKUP(H502,Rabat!$D$10:$E$32,2,FALSE),0))</f>
        <v>164.29</v>
      </c>
      <c r="K502" s="38">
        <v>0.18</v>
      </c>
      <c r="L502" s="36" t="s">
        <v>67</v>
      </c>
      <c r="M502" s="36" t="s">
        <v>1736</v>
      </c>
      <c r="N502" s="36"/>
      <c r="O502" s="36" t="s">
        <v>1691</v>
      </c>
      <c r="P502" s="36" t="s">
        <v>70</v>
      </c>
      <c r="Q502" s="36">
        <v>10</v>
      </c>
      <c r="R502" s="36">
        <v>0</v>
      </c>
      <c r="S502" s="36" t="s">
        <v>71</v>
      </c>
      <c r="T502" s="36" t="s">
        <v>1737</v>
      </c>
      <c r="U502" s="37" t="str">
        <f t="shared" si="7"/>
        <v>https://sklep.kobi.pl/produkt/lampa-ogrodowa-quazar-5</v>
      </c>
      <c r="V502" s="36">
        <v>0.74</v>
      </c>
      <c r="W502" s="36">
        <v>0.80700000000000005</v>
      </c>
      <c r="X502" s="36">
        <v>95</v>
      </c>
      <c r="Y502" s="36">
        <v>93</v>
      </c>
      <c r="Z502" s="36">
        <v>270</v>
      </c>
      <c r="AA502" s="36" t="s">
        <v>64</v>
      </c>
      <c r="AB502" s="36"/>
    </row>
    <row r="503" spans="1:28" s="28" customFormat="1" ht="15" x14ac:dyDescent="0.25">
      <c r="A503" s="36" t="s">
        <v>13</v>
      </c>
      <c r="B503" s="36" t="s">
        <v>203</v>
      </c>
      <c r="C503" s="36" t="s">
        <v>437</v>
      </c>
      <c r="D503" s="36" t="s">
        <v>63</v>
      </c>
      <c r="E503" s="36" t="s">
        <v>64</v>
      </c>
      <c r="F503" s="36" t="s">
        <v>438</v>
      </c>
      <c r="G503" s="36" t="s">
        <v>1159</v>
      </c>
      <c r="H503" s="36" t="s">
        <v>21</v>
      </c>
      <c r="I503" s="38">
        <v>97.88</v>
      </c>
      <c r="J503" s="38">
        <f>I503*(1-IFERROR(VLOOKUP(H503,Rabat!$D$10:$E$32,2,FALSE),0))</f>
        <v>97.88</v>
      </c>
      <c r="K503" s="38">
        <v>0.12</v>
      </c>
      <c r="L503" s="36" t="s">
        <v>67</v>
      </c>
      <c r="M503" s="36" t="s">
        <v>2089</v>
      </c>
      <c r="N503" s="36"/>
      <c r="O503" s="36" t="s">
        <v>1691</v>
      </c>
      <c r="P503" s="36" t="s">
        <v>70</v>
      </c>
      <c r="Q503" s="36">
        <v>16</v>
      </c>
      <c r="R503" s="36">
        <v>384</v>
      </c>
      <c r="S503" s="36" t="s">
        <v>71</v>
      </c>
      <c r="T503" s="36" t="s">
        <v>2090</v>
      </c>
      <c r="U503" s="37" t="str">
        <f t="shared" si="7"/>
        <v>https://sklep.kobi.pl/produkt/lampa-ogrodowa-quazar-10-stal-2xgu10</v>
      </c>
      <c r="V503" s="36">
        <v>0.51</v>
      </c>
      <c r="W503" s="36">
        <v>0.61799999999999999</v>
      </c>
      <c r="X503" s="36">
        <v>86</v>
      </c>
      <c r="Y503" s="36">
        <v>120</v>
      </c>
      <c r="Z503" s="36">
        <v>220</v>
      </c>
      <c r="AA503" s="36" t="s">
        <v>64</v>
      </c>
      <c r="AB503" s="36"/>
    </row>
    <row r="504" spans="1:28" s="28" customFormat="1" ht="15" x14ac:dyDescent="0.25">
      <c r="A504" s="36" t="s">
        <v>13</v>
      </c>
      <c r="B504" s="36" t="s">
        <v>203</v>
      </c>
      <c r="C504" s="36" t="s">
        <v>428</v>
      </c>
      <c r="D504" s="36" t="s">
        <v>63</v>
      </c>
      <c r="E504" s="36" t="s">
        <v>64</v>
      </c>
      <c r="F504" s="36" t="s">
        <v>429</v>
      </c>
      <c r="G504" s="36" t="s">
        <v>1153</v>
      </c>
      <c r="H504" s="36" t="s">
        <v>21</v>
      </c>
      <c r="I504" s="38">
        <v>173.07</v>
      </c>
      <c r="J504" s="38">
        <f>I504*(1-IFERROR(VLOOKUP(H504,Rabat!$D$10:$E$32,2,FALSE),0))</f>
        <v>173.07</v>
      </c>
      <c r="K504" s="38">
        <v>0.2</v>
      </c>
      <c r="L504" s="36" t="s">
        <v>67</v>
      </c>
      <c r="M504" s="36" t="s">
        <v>2077</v>
      </c>
      <c r="N504" s="36"/>
      <c r="O504" s="36" t="s">
        <v>1691</v>
      </c>
      <c r="P504" s="36" t="s">
        <v>70</v>
      </c>
      <c r="Q504" s="36">
        <v>12</v>
      </c>
      <c r="R504" s="36">
        <v>384</v>
      </c>
      <c r="S504" s="36" t="s">
        <v>71</v>
      </c>
      <c r="T504" s="36" t="s">
        <v>2078</v>
      </c>
      <c r="U504" s="37" t="str">
        <f t="shared" si="7"/>
        <v>https://sklep.kobi.pl/produkt/lampa-ogrodowa-quazar-7-czarna-2xgu10</v>
      </c>
      <c r="V504" s="36">
        <v>0.85</v>
      </c>
      <c r="W504" s="36">
        <v>0.95099999999999996</v>
      </c>
      <c r="X504" s="36">
        <v>95</v>
      </c>
      <c r="Y504" s="36">
        <v>398</v>
      </c>
      <c r="Z504" s="36">
        <v>261</v>
      </c>
      <c r="AA504" s="36" t="s">
        <v>64</v>
      </c>
      <c r="AB504" s="36"/>
    </row>
    <row r="505" spans="1:28" s="28" customFormat="1" ht="15" x14ac:dyDescent="0.25">
      <c r="A505" s="36" t="s">
        <v>13</v>
      </c>
      <c r="B505" s="36" t="s">
        <v>203</v>
      </c>
      <c r="C505" s="36" t="s">
        <v>428</v>
      </c>
      <c r="D505" s="36" t="s">
        <v>63</v>
      </c>
      <c r="E505" s="36" t="s">
        <v>64</v>
      </c>
      <c r="F505" s="36" t="s">
        <v>430</v>
      </c>
      <c r="G505" s="36" t="s">
        <v>1154</v>
      </c>
      <c r="H505" s="36" t="s">
        <v>21</v>
      </c>
      <c r="I505" s="38">
        <v>173.07</v>
      </c>
      <c r="J505" s="38">
        <f>I505*(1-IFERROR(VLOOKUP(H505,Rabat!$D$10:$E$32,2,FALSE),0))</f>
        <v>173.07</v>
      </c>
      <c r="K505" s="38">
        <v>0.2</v>
      </c>
      <c r="L505" s="36" t="s">
        <v>67</v>
      </c>
      <c r="M505" s="36" t="s">
        <v>2079</v>
      </c>
      <c r="N505" s="36"/>
      <c r="O505" s="36" t="s">
        <v>1691</v>
      </c>
      <c r="P505" s="36" t="s">
        <v>70</v>
      </c>
      <c r="Q505" s="36">
        <v>12</v>
      </c>
      <c r="R505" s="36">
        <v>384</v>
      </c>
      <c r="S505" s="36" t="s">
        <v>71</v>
      </c>
      <c r="T505" s="36" t="s">
        <v>2080</v>
      </c>
      <c r="U505" s="37" t="str">
        <f t="shared" si="7"/>
        <v>https://sklep.kobi.pl/produkt/lampa-ogrodowa-quazar-7-szara-2xgu10</v>
      </c>
      <c r="V505" s="36">
        <v>0.85</v>
      </c>
      <c r="W505" s="36">
        <v>0.95099999999999996</v>
      </c>
      <c r="X505" s="36">
        <v>95</v>
      </c>
      <c r="Y505" s="36">
        <v>98</v>
      </c>
      <c r="Z505" s="36">
        <v>261</v>
      </c>
      <c r="AA505" s="36" t="s">
        <v>64</v>
      </c>
      <c r="AB505" s="36"/>
    </row>
    <row r="506" spans="1:28" s="28" customFormat="1" ht="15" x14ac:dyDescent="0.25">
      <c r="A506" s="36" t="s">
        <v>13</v>
      </c>
      <c r="B506" s="36" t="s">
        <v>203</v>
      </c>
      <c r="C506" s="36" t="s">
        <v>434</v>
      </c>
      <c r="D506" s="36" t="s">
        <v>63</v>
      </c>
      <c r="E506" s="36" t="s">
        <v>64</v>
      </c>
      <c r="F506" s="36" t="s">
        <v>435</v>
      </c>
      <c r="G506" s="36" t="s">
        <v>1157</v>
      </c>
      <c r="H506" s="36" t="s">
        <v>21</v>
      </c>
      <c r="I506" s="38">
        <v>106.22</v>
      </c>
      <c r="J506" s="38">
        <f>I506*(1-IFERROR(VLOOKUP(H506,Rabat!$D$10:$E$32,2,FALSE),0))</f>
        <v>106.22</v>
      </c>
      <c r="K506" s="38">
        <v>0.12</v>
      </c>
      <c r="L506" s="36" t="s">
        <v>67</v>
      </c>
      <c r="M506" s="36" t="s">
        <v>2085</v>
      </c>
      <c r="N506" s="36"/>
      <c r="O506" s="36" t="s">
        <v>1691</v>
      </c>
      <c r="P506" s="36" t="s">
        <v>70</v>
      </c>
      <c r="Q506" s="36">
        <v>16</v>
      </c>
      <c r="R506" s="36">
        <v>720</v>
      </c>
      <c r="S506" s="36" t="s">
        <v>71</v>
      </c>
      <c r="T506" s="36" t="s">
        <v>2086</v>
      </c>
      <c r="U506" s="37" t="str">
        <f t="shared" si="7"/>
        <v>https://sklep.kobi.pl/produkt/lampa-ogrodowa-quazar-9-czarna-2xgu10</v>
      </c>
      <c r="V506" s="36">
        <v>0.5</v>
      </c>
      <c r="W506" s="36">
        <v>0.56799999999999995</v>
      </c>
      <c r="X506" s="36">
        <v>80</v>
      </c>
      <c r="Y506" s="36">
        <v>105</v>
      </c>
      <c r="Z506" s="36">
        <v>161</v>
      </c>
      <c r="AA506" s="36" t="s">
        <v>64</v>
      </c>
      <c r="AB506" s="36"/>
    </row>
    <row r="507" spans="1:28" s="28" customFormat="1" ht="15" x14ac:dyDescent="0.25">
      <c r="A507" s="36" t="s">
        <v>13</v>
      </c>
      <c r="B507" s="36" t="s">
        <v>203</v>
      </c>
      <c r="C507" s="36" t="s">
        <v>434</v>
      </c>
      <c r="D507" s="36" t="s">
        <v>63</v>
      </c>
      <c r="E507" s="36" t="s">
        <v>64</v>
      </c>
      <c r="F507" s="36" t="s">
        <v>436</v>
      </c>
      <c r="G507" s="36" t="s">
        <v>1158</v>
      </c>
      <c r="H507" s="36" t="s">
        <v>21</v>
      </c>
      <c r="I507" s="38">
        <v>106.22</v>
      </c>
      <c r="J507" s="38">
        <f>I507*(1-IFERROR(VLOOKUP(H507,Rabat!$D$10:$E$32,2,FALSE),0))</f>
        <v>106.22</v>
      </c>
      <c r="K507" s="38">
        <v>0.12</v>
      </c>
      <c r="L507" s="36" t="s">
        <v>67</v>
      </c>
      <c r="M507" s="36" t="s">
        <v>2087</v>
      </c>
      <c r="N507" s="36"/>
      <c r="O507" s="36" t="s">
        <v>1691</v>
      </c>
      <c r="P507" s="36" t="s">
        <v>70</v>
      </c>
      <c r="Q507" s="36">
        <v>16</v>
      </c>
      <c r="R507" s="36">
        <v>720</v>
      </c>
      <c r="S507" s="36" t="s">
        <v>71</v>
      </c>
      <c r="T507" s="36" t="s">
        <v>2088</v>
      </c>
      <c r="U507" s="37" t="str">
        <f t="shared" si="7"/>
        <v>https://sklep.kobi.pl/produkt/lampa-ogrodowa-quazar-9-szara-2xgu10</v>
      </c>
      <c r="V507" s="36">
        <v>0.5</v>
      </c>
      <c r="W507" s="36">
        <v>0.56799999999999995</v>
      </c>
      <c r="X507" s="36">
        <v>80</v>
      </c>
      <c r="Y507" s="36">
        <v>105</v>
      </c>
      <c r="Z507" s="36">
        <v>161</v>
      </c>
      <c r="AA507" s="36" t="s">
        <v>64</v>
      </c>
      <c r="AB507" s="36"/>
    </row>
    <row r="508" spans="1:28" s="28" customFormat="1" ht="15" x14ac:dyDescent="0.25">
      <c r="A508" s="36" t="s">
        <v>13</v>
      </c>
      <c r="B508" s="36" t="s">
        <v>203</v>
      </c>
      <c r="C508" s="36" t="s">
        <v>870</v>
      </c>
      <c r="D508" s="36" t="s">
        <v>63</v>
      </c>
      <c r="E508" s="36" t="s">
        <v>827</v>
      </c>
      <c r="F508" s="36" t="s">
        <v>872</v>
      </c>
      <c r="G508" s="36" t="s">
        <v>1546</v>
      </c>
      <c r="H508" s="36" t="s">
        <v>21</v>
      </c>
      <c r="I508" s="38">
        <v>114.93</v>
      </c>
      <c r="J508" s="38">
        <f>I508*(1-IFERROR(VLOOKUP(H508,Rabat!$D$10:$E$32,2,FALSE),0))</f>
        <v>114.93</v>
      </c>
      <c r="K508" s="38">
        <v>0.69</v>
      </c>
      <c r="L508" s="36" t="s">
        <v>1989</v>
      </c>
      <c r="M508" s="36" t="s">
        <v>2869</v>
      </c>
      <c r="N508" s="36"/>
      <c r="O508" s="36" t="s">
        <v>1691</v>
      </c>
      <c r="P508" s="36" t="s">
        <v>70</v>
      </c>
      <c r="Q508" s="36">
        <v>12</v>
      </c>
      <c r="R508" s="36">
        <v>0</v>
      </c>
      <c r="S508" s="36" t="s">
        <v>71</v>
      </c>
      <c r="T508" s="36" t="s">
        <v>2870</v>
      </c>
      <c r="U508" s="37" t="str">
        <f t="shared" si="7"/>
        <v>https://sklep.kobi.pl/produkt/led-riko-2x4w-3000k-black</v>
      </c>
      <c r="V508" s="36">
        <v>0.53</v>
      </c>
      <c r="W508" s="36">
        <v>0.60599999999999998</v>
      </c>
      <c r="X508" s="36">
        <v>110</v>
      </c>
      <c r="Y508" s="36">
        <v>110</v>
      </c>
      <c r="Z508" s="36">
        <v>110</v>
      </c>
      <c r="AA508" s="36" t="s">
        <v>64</v>
      </c>
      <c r="AB508" s="36"/>
    </row>
    <row r="509" spans="1:28" s="28" customFormat="1" ht="15" x14ac:dyDescent="0.25">
      <c r="A509" s="36" t="s">
        <v>13</v>
      </c>
      <c r="B509" s="36" t="s">
        <v>203</v>
      </c>
      <c r="C509" s="36" t="s">
        <v>870</v>
      </c>
      <c r="D509" s="36" t="s">
        <v>63</v>
      </c>
      <c r="E509" s="36" t="s">
        <v>827</v>
      </c>
      <c r="F509" s="36" t="s">
        <v>871</v>
      </c>
      <c r="G509" s="36" t="s">
        <v>1545</v>
      </c>
      <c r="H509" s="36" t="s">
        <v>21</v>
      </c>
      <c r="I509" s="38">
        <v>114.93</v>
      </c>
      <c r="J509" s="38">
        <f>I509*(1-IFERROR(VLOOKUP(H509,Rabat!$D$10:$E$32,2,FALSE),0))</f>
        <v>114.93</v>
      </c>
      <c r="K509" s="38">
        <v>0.69</v>
      </c>
      <c r="L509" s="36" t="s">
        <v>1989</v>
      </c>
      <c r="M509" s="36" t="s">
        <v>2867</v>
      </c>
      <c r="N509" s="36"/>
      <c r="O509" s="36" t="s">
        <v>1691</v>
      </c>
      <c r="P509" s="36" t="s">
        <v>70</v>
      </c>
      <c r="Q509" s="36">
        <v>12</v>
      </c>
      <c r="R509" s="36">
        <v>0</v>
      </c>
      <c r="S509" s="36" t="s">
        <v>71</v>
      </c>
      <c r="T509" s="36" t="s">
        <v>2868</v>
      </c>
      <c r="U509" s="37" t="str">
        <f t="shared" si="7"/>
        <v>https://sklep.kobi.pl/produkt/led-riko-2x4w-3000k-white</v>
      </c>
      <c r="V509" s="36">
        <v>0.53</v>
      </c>
      <c r="W509" s="36">
        <v>0.60599999999999998</v>
      </c>
      <c r="X509" s="36">
        <v>110</v>
      </c>
      <c r="Y509" s="36">
        <v>110</v>
      </c>
      <c r="Z509" s="36">
        <v>110</v>
      </c>
      <c r="AA509" s="36" t="s">
        <v>64</v>
      </c>
      <c r="AB509" s="36"/>
    </row>
    <row r="510" spans="1:28" s="28" customFormat="1" ht="15" x14ac:dyDescent="0.25">
      <c r="A510" s="36" t="s">
        <v>13</v>
      </c>
      <c r="B510" s="36" t="s">
        <v>203</v>
      </c>
      <c r="C510" s="36" t="s">
        <v>568</v>
      </c>
      <c r="D510" s="36" t="s">
        <v>63</v>
      </c>
      <c r="E510" s="36" t="s">
        <v>64</v>
      </c>
      <c r="F510" s="36" t="s">
        <v>569</v>
      </c>
      <c r="G510" s="36" t="s">
        <v>1274</v>
      </c>
      <c r="H510" s="36" t="s">
        <v>21</v>
      </c>
      <c r="I510" s="38">
        <v>379</v>
      </c>
      <c r="J510" s="38">
        <f>I510*(1-IFERROR(VLOOKUP(H510,Rabat!$D$10:$E$32,2,FALSE),0))</f>
        <v>379</v>
      </c>
      <c r="K510" s="38">
        <v>0.6</v>
      </c>
      <c r="L510" s="36" t="s">
        <v>67</v>
      </c>
      <c r="M510" s="36" t="s">
        <v>2320</v>
      </c>
      <c r="N510" s="36"/>
      <c r="O510" s="36" t="s">
        <v>69</v>
      </c>
      <c r="P510" s="36" t="s">
        <v>70</v>
      </c>
      <c r="Q510" s="36">
        <v>1</v>
      </c>
      <c r="R510" s="36">
        <v>24</v>
      </c>
      <c r="S510" s="36" t="s">
        <v>71</v>
      </c>
      <c r="T510" s="36" t="s">
        <v>2321</v>
      </c>
      <c r="U510" s="37" t="str">
        <f t="shared" si="7"/>
        <v>https://sklep.kobi.pl/produkt/led-garden-ball-l</v>
      </c>
      <c r="V510" s="36">
        <v>2.2000000000000002</v>
      </c>
      <c r="W510" s="36">
        <v>2.41</v>
      </c>
      <c r="X510" s="36">
        <v>400</v>
      </c>
      <c r="Y510" s="36">
        <v>400</v>
      </c>
      <c r="Z510" s="36">
        <v>380</v>
      </c>
      <c r="AA510" s="36" t="s">
        <v>64</v>
      </c>
      <c r="AB510" s="36"/>
    </row>
    <row r="511" spans="1:28" s="28" customFormat="1" ht="15" x14ac:dyDescent="0.25">
      <c r="A511" s="36" t="s">
        <v>13</v>
      </c>
      <c r="B511" s="36" t="s">
        <v>203</v>
      </c>
      <c r="C511" s="36" t="s">
        <v>568</v>
      </c>
      <c r="D511" s="36" t="s">
        <v>63</v>
      </c>
      <c r="E511" s="36" t="s">
        <v>64</v>
      </c>
      <c r="F511" s="36" t="s">
        <v>570</v>
      </c>
      <c r="G511" s="36" t="s">
        <v>1275</v>
      </c>
      <c r="H511" s="36" t="s">
        <v>21</v>
      </c>
      <c r="I511" s="38">
        <v>270</v>
      </c>
      <c r="J511" s="38">
        <f>I511*(1-IFERROR(VLOOKUP(H511,Rabat!$D$10:$E$32,2,FALSE),0))</f>
        <v>270</v>
      </c>
      <c r="K511" s="38">
        <v>0.28000000000000003</v>
      </c>
      <c r="L511" s="36" t="s">
        <v>67</v>
      </c>
      <c r="M511" s="36" t="s">
        <v>2322</v>
      </c>
      <c r="N511" s="36"/>
      <c r="O511" s="36" t="s">
        <v>69</v>
      </c>
      <c r="P511" s="36" t="s">
        <v>70</v>
      </c>
      <c r="Q511" s="36">
        <v>3</v>
      </c>
      <c r="R511" s="36">
        <v>48</v>
      </c>
      <c r="S511" s="36" t="s">
        <v>71</v>
      </c>
      <c r="T511" s="36" t="s">
        <v>2323</v>
      </c>
      <c r="U511" s="37" t="str">
        <f t="shared" si="7"/>
        <v>https://sklep.kobi.pl/produkt/led-garden-ball-m</v>
      </c>
      <c r="V511" s="36">
        <v>1.17</v>
      </c>
      <c r="W511" s="36">
        <v>1.2569999999999999</v>
      </c>
      <c r="X511" s="36">
        <v>290</v>
      </c>
      <c r="Y511" s="36">
        <v>290</v>
      </c>
      <c r="Z511" s="36">
        <v>275</v>
      </c>
      <c r="AA511" s="36" t="s">
        <v>64</v>
      </c>
      <c r="AB511" s="36"/>
    </row>
    <row r="512" spans="1:28" s="28" customFormat="1" ht="15" x14ac:dyDescent="0.25">
      <c r="A512" s="36" t="s">
        <v>13</v>
      </c>
      <c r="B512" s="36" t="s">
        <v>203</v>
      </c>
      <c r="C512" s="36" t="s">
        <v>568</v>
      </c>
      <c r="D512" s="36" t="s">
        <v>63</v>
      </c>
      <c r="E512" s="36" t="s">
        <v>64</v>
      </c>
      <c r="F512" s="36" t="s">
        <v>571</v>
      </c>
      <c r="G512" s="36" t="s">
        <v>1276</v>
      </c>
      <c r="H512" s="36" t="s">
        <v>21</v>
      </c>
      <c r="I512" s="38">
        <v>202.09</v>
      </c>
      <c r="J512" s="38">
        <f>I512*(1-IFERROR(VLOOKUP(H512,Rabat!$D$10:$E$32,2,FALSE),0))</f>
        <v>202.09</v>
      </c>
      <c r="K512" s="38">
        <v>0.21</v>
      </c>
      <c r="L512" s="36" t="s">
        <v>67</v>
      </c>
      <c r="M512" s="36" t="s">
        <v>2324</v>
      </c>
      <c r="N512" s="36"/>
      <c r="O512" s="36" t="s">
        <v>69</v>
      </c>
      <c r="P512" s="36" t="s">
        <v>70</v>
      </c>
      <c r="Q512" s="36">
        <v>4</v>
      </c>
      <c r="R512" s="36">
        <v>72</v>
      </c>
      <c r="S512" s="36" t="s">
        <v>71</v>
      </c>
      <c r="T512" s="36" t="s">
        <v>2325</v>
      </c>
      <c r="U512" s="37" t="str">
        <f t="shared" si="7"/>
        <v>https://sklep.kobi.pl/produkt/led-garden-ball-s</v>
      </c>
      <c r="V512" s="36">
        <v>0.88</v>
      </c>
      <c r="W512" s="36">
        <v>0.98499999999999999</v>
      </c>
      <c r="X512" s="36">
        <v>255</v>
      </c>
      <c r="Y512" s="36">
        <v>250</v>
      </c>
      <c r="Z512" s="36">
        <v>245</v>
      </c>
      <c r="AA512" s="36" t="s">
        <v>64</v>
      </c>
      <c r="AB512" s="36"/>
    </row>
    <row r="513" spans="1:28" s="28" customFormat="1" ht="15" x14ac:dyDescent="0.25">
      <c r="A513" s="36" t="s">
        <v>13</v>
      </c>
      <c r="B513" s="36" t="s">
        <v>203</v>
      </c>
      <c r="C513" s="36" t="s">
        <v>801</v>
      </c>
      <c r="D513" s="36" t="s">
        <v>63</v>
      </c>
      <c r="E513" s="36" t="s">
        <v>64</v>
      </c>
      <c r="F513" s="36" t="s">
        <v>803</v>
      </c>
      <c r="G513" s="36" t="s">
        <v>1482</v>
      </c>
      <c r="H513" s="36" t="s">
        <v>21</v>
      </c>
      <c r="I513" s="38">
        <v>79.59</v>
      </c>
      <c r="J513" s="38">
        <f>I513*(1-IFERROR(VLOOKUP(H513,Rabat!$D$10:$E$32,2,FALSE),0))</f>
        <v>79.59</v>
      </c>
      <c r="K513" s="38">
        <v>0.09</v>
      </c>
      <c r="L513" s="36" t="s">
        <v>67</v>
      </c>
      <c r="M513" s="36" t="s">
        <v>2740</v>
      </c>
      <c r="N513" s="36"/>
      <c r="O513" s="36" t="s">
        <v>1691</v>
      </c>
      <c r="P513" s="36" t="s">
        <v>70</v>
      </c>
      <c r="Q513" s="36">
        <v>24</v>
      </c>
      <c r="R513" s="36">
        <v>720</v>
      </c>
      <c r="S513" s="36" t="s">
        <v>71</v>
      </c>
      <c r="T513" s="36" t="s">
        <v>2741</v>
      </c>
      <c r="U513" s="37" t="str">
        <f t="shared" si="7"/>
        <v>https://sklep.kobi.pl/produkt/lampa-ogrodowa-quazar-17-czarna</v>
      </c>
      <c r="V513" s="36">
        <v>0.39</v>
      </c>
      <c r="W513" s="36">
        <v>0.45100000000000001</v>
      </c>
      <c r="X513" s="36">
        <v>105</v>
      </c>
      <c r="Y513" s="36">
        <v>105</v>
      </c>
      <c r="Z513" s="36">
        <v>105</v>
      </c>
      <c r="AA513" s="36" t="s">
        <v>64</v>
      </c>
      <c r="AB513" s="36"/>
    </row>
    <row r="514" spans="1:28" s="28" customFormat="1" ht="15" x14ac:dyDescent="0.25">
      <c r="A514" s="36" t="s">
        <v>13</v>
      </c>
      <c r="B514" s="36" t="s">
        <v>203</v>
      </c>
      <c r="C514" s="36" t="s">
        <v>801</v>
      </c>
      <c r="D514" s="36" t="s">
        <v>63</v>
      </c>
      <c r="E514" s="36" t="s">
        <v>64</v>
      </c>
      <c r="F514" s="36" t="s">
        <v>802</v>
      </c>
      <c r="G514" s="36" t="s">
        <v>1481</v>
      </c>
      <c r="H514" s="36" t="s">
        <v>21</v>
      </c>
      <c r="I514" s="38">
        <v>79.59</v>
      </c>
      <c r="J514" s="38">
        <f>I514*(1-IFERROR(VLOOKUP(H514,Rabat!$D$10:$E$32,2,FALSE),0))</f>
        <v>79.59</v>
      </c>
      <c r="K514" s="38">
        <v>0.09</v>
      </c>
      <c r="L514" s="36" t="s">
        <v>67</v>
      </c>
      <c r="M514" s="36" t="s">
        <v>2738</v>
      </c>
      <c r="N514" s="36"/>
      <c r="O514" s="36" t="s">
        <v>1691</v>
      </c>
      <c r="P514" s="36" t="s">
        <v>70</v>
      </c>
      <c r="Q514" s="36">
        <v>24</v>
      </c>
      <c r="R514" s="36">
        <v>720</v>
      </c>
      <c r="S514" s="36" t="s">
        <v>71</v>
      </c>
      <c r="T514" s="36" t="s">
        <v>2739</v>
      </c>
      <c r="U514" s="37" t="str">
        <f t="shared" si="7"/>
        <v>https://sklep.kobi.pl/produkt/lampa-ogrodowa-quazar-17-szara</v>
      </c>
      <c r="V514" s="36">
        <v>0.39</v>
      </c>
      <c r="W514" s="36">
        <v>0.45100000000000001</v>
      </c>
      <c r="X514" s="36">
        <v>105</v>
      </c>
      <c r="Y514" s="36">
        <v>105</v>
      </c>
      <c r="Z514" s="36">
        <v>105</v>
      </c>
      <c r="AA514" s="36" t="s">
        <v>64</v>
      </c>
      <c r="AB514" s="36"/>
    </row>
    <row r="515" spans="1:28" s="28" customFormat="1" ht="15" x14ac:dyDescent="0.25">
      <c r="A515" s="36" t="s">
        <v>13</v>
      </c>
      <c r="B515" s="36" t="s">
        <v>203</v>
      </c>
      <c r="C515" s="36" t="s">
        <v>801</v>
      </c>
      <c r="D515" s="36" t="s">
        <v>63</v>
      </c>
      <c r="E515" s="36" t="s">
        <v>64</v>
      </c>
      <c r="F515" s="36" t="s">
        <v>805</v>
      </c>
      <c r="G515" s="36" t="s">
        <v>1484</v>
      </c>
      <c r="H515" s="36" t="s">
        <v>21</v>
      </c>
      <c r="I515" s="38">
        <v>77.72</v>
      </c>
      <c r="J515" s="38">
        <f>I515*(1-IFERROR(VLOOKUP(H515,Rabat!$D$10:$E$32,2,FALSE),0))</f>
        <v>77.72</v>
      </c>
      <c r="K515" s="38">
        <v>7.0000000000000007E-2</v>
      </c>
      <c r="L515" s="36" t="s">
        <v>67</v>
      </c>
      <c r="M515" s="36" t="s">
        <v>2744</v>
      </c>
      <c r="N515" s="36"/>
      <c r="O515" s="36" t="s">
        <v>1691</v>
      </c>
      <c r="P515" s="36" t="s">
        <v>70</v>
      </c>
      <c r="Q515" s="36">
        <v>24</v>
      </c>
      <c r="R515" s="36">
        <v>720</v>
      </c>
      <c r="S515" s="36" t="s">
        <v>71</v>
      </c>
      <c r="T515" s="36" t="s">
        <v>2745</v>
      </c>
      <c r="U515" s="37" t="str">
        <f t="shared" si="7"/>
        <v>https://sklep.kobi.pl/produkt/lampa-ogrodowa-quazar-18-czarna</v>
      </c>
      <c r="V515" s="36">
        <v>0.28999999999999998</v>
      </c>
      <c r="W515" s="36">
        <v>0.35499999999999998</v>
      </c>
      <c r="X515" s="36">
        <v>100</v>
      </c>
      <c r="Y515" s="36">
        <v>105</v>
      </c>
      <c r="Z515" s="36">
        <v>105</v>
      </c>
      <c r="AA515" s="36" t="s">
        <v>64</v>
      </c>
      <c r="AB515" s="36"/>
    </row>
    <row r="516" spans="1:28" s="28" customFormat="1" ht="15" x14ac:dyDescent="0.25">
      <c r="A516" s="36" t="s">
        <v>13</v>
      </c>
      <c r="B516" s="36" t="s">
        <v>203</v>
      </c>
      <c r="C516" s="36" t="s">
        <v>801</v>
      </c>
      <c r="D516" s="36" t="s">
        <v>63</v>
      </c>
      <c r="E516" s="36" t="s">
        <v>64</v>
      </c>
      <c r="F516" s="36" t="s">
        <v>804</v>
      </c>
      <c r="G516" s="36" t="s">
        <v>1483</v>
      </c>
      <c r="H516" s="36" t="s">
        <v>21</v>
      </c>
      <c r="I516" s="38">
        <v>77.72</v>
      </c>
      <c r="J516" s="38">
        <f>I516*(1-IFERROR(VLOOKUP(H516,Rabat!$D$10:$E$32,2,FALSE),0))</f>
        <v>77.72</v>
      </c>
      <c r="K516" s="38">
        <v>7.0000000000000007E-2</v>
      </c>
      <c r="L516" s="36" t="s">
        <v>67</v>
      </c>
      <c r="M516" s="36" t="s">
        <v>2742</v>
      </c>
      <c r="N516" s="36"/>
      <c r="O516" s="36" t="s">
        <v>1691</v>
      </c>
      <c r="P516" s="36" t="s">
        <v>70</v>
      </c>
      <c r="Q516" s="36">
        <v>24</v>
      </c>
      <c r="R516" s="36">
        <v>720</v>
      </c>
      <c r="S516" s="36" t="s">
        <v>71</v>
      </c>
      <c r="T516" s="36" t="s">
        <v>2743</v>
      </c>
      <c r="U516" s="37" t="str">
        <f t="shared" ref="U516:U579" si="8">HYPERLINK(T516)</f>
        <v>https://sklep.kobi.pl/produkt/lampa-ogrodowa-quazar-18-szara</v>
      </c>
      <c r="V516" s="36">
        <v>0.28999999999999998</v>
      </c>
      <c r="W516" s="36">
        <v>0.35499999999999998</v>
      </c>
      <c r="X516" s="36">
        <v>105</v>
      </c>
      <c r="Y516" s="36">
        <v>105</v>
      </c>
      <c r="Z516" s="36">
        <v>105</v>
      </c>
      <c r="AA516" s="36" t="s">
        <v>64</v>
      </c>
      <c r="AB516" s="36"/>
    </row>
    <row r="517" spans="1:28" s="28" customFormat="1" ht="15" x14ac:dyDescent="0.25">
      <c r="A517" s="36" t="s">
        <v>13</v>
      </c>
      <c r="B517" s="36" t="s">
        <v>203</v>
      </c>
      <c r="C517" s="36" t="s">
        <v>644</v>
      </c>
      <c r="D517" s="36" t="s">
        <v>63</v>
      </c>
      <c r="E517" s="36" t="s">
        <v>827</v>
      </c>
      <c r="F517" s="36" t="s">
        <v>854</v>
      </c>
      <c r="G517" s="36" t="s">
        <v>1530</v>
      </c>
      <c r="H517" s="36" t="s">
        <v>21</v>
      </c>
      <c r="I517" s="38">
        <v>185.02</v>
      </c>
      <c r="J517" s="38">
        <f>I517*(1-IFERROR(VLOOKUP(H517,Rabat!$D$10:$E$32,2,FALSE),0))</f>
        <v>185.02</v>
      </c>
      <c r="K517" s="38">
        <v>1</v>
      </c>
      <c r="L517" s="36" t="s">
        <v>1989</v>
      </c>
      <c r="M517" s="36" t="s">
        <v>2836</v>
      </c>
      <c r="N517" s="36"/>
      <c r="O517" s="36" t="s">
        <v>1691</v>
      </c>
      <c r="P517" s="36" t="s">
        <v>70</v>
      </c>
      <c r="Q517" s="36">
        <v>12</v>
      </c>
      <c r="R517" s="36">
        <v>192</v>
      </c>
      <c r="S517" s="36" t="s">
        <v>71</v>
      </c>
      <c r="T517" s="36" t="s">
        <v>2837</v>
      </c>
      <c r="U517" s="37" t="str">
        <f t="shared" si="8"/>
        <v>https://sklep.kobi.pl/produkt/led-solaris-2-55w-4000k</v>
      </c>
      <c r="V517" s="36">
        <v>0.77</v>
      </c>
      <c r="W517" s="36">
        <v>0.77500000000000002</v>
      </c>
      <c r="X517" s="36">
        <v>190</v>
      </c>
      <c r="Y517" s="36">
        <v>105</v>
      </c>
      <c r="Z517" s="36">
        <v>140</v>
      </c>
      <c r="AA517" s="36" t="s">
        <v>64</v>
      </c>
      <c r="AB517" s="36"/>
    </row>
    <row r="518" spans="1:28" s="28" customFormat="1" ht="15" x14ac:dyDescent="0.25">
      <c r="A518" s="36" t="s">
        <v>13</v>
      </c>
      <c r="B518" s="36" t="s">
        <v>203</v>
      </c>
      <c r="C518" s="36" t="s">
        <v>644</v>
      </c>
      <c r="D518" s="36" t="s">
        <v>63</v>
      </c>
      <c r="E518" s="36" t="s">
        <v>827</v>
      </c>
      <c r="F518" s="36" t="s">
        <v>861</v>
      </c>
      <c r="G518" s="36" t="s">
        <v>1537</v>
      </c>
      <c r="H518" s="36" t="s">
        <v>21</v>
      </c>
      <c r="I518" s="38">
        <v>123.89</v>
      </c>
      <c r="J518" s="38">
        <f>I518*(1-IFERROR(VLOOKUP(H518,Rabat!$D$10:$E$32,2,FALSE),0))</f>
        <v>123.89</v>
      </c>
      <c r="K518" s="38">
        <v>0.68</v>
      </c>
      <c r="L518" s="36" t="s">
        <v>1989</v>
      </c>
      <c r="M518" s="36" t="s">
        <v>2851</v>
      </c>
      <c r="N518" s="36"/>
      <c r="O518" s="36" t="s">
        <v>1691</v>
      </c>
      <c r="P518" s="36" t="s">
        <v>70</v>
      </c>
      <c r="Q518" s="36">
        <v>12</v>
      </c>
      <c r="R518" s="36">
        <v>648</v>
      </c>
      <c r="S518" s="36" t="s">
        <v>71</v>
      </c>
      <c r="T518" s="36" t="s">
        <v>2852</v>
      </c>
      <c r="U518" s="37" t="str">
        <f t="shared" si="8"/>
        <v>https://sklep.kobi.pl/produkt/led-solaris-25w-4000k</v>
      </c>
      <c r="V518" s="36">
        <v>0.52</v>
      </c>
      <c r="W518" s="36">
        <v>0.56399999999999995</v>
      </c>
      <c r="X518" s="36">
        <v>190</v>
      </c>
      <c r="Y518" s="36">
        <v>100</v>
      </c>
      <c r="Z518" s="36">
        <v>80</v>
      </c>
      <c r="AA518" s="36" t="s">
        <v>64</v>
      </c>
      <c r="AB518" s="36"/>
    </row>
    <row r="519" spans="1:28" s="28" customFormat="1" ht="15" x14ac:dyDescent="0.25">
      <c r="A519" s="36" t="s">
        <v>13</v>
      </c>
      <c r="B519" s="36" t="s">
        <v>203</v>
      </c>
      <c r="C519" s="36" t="s">
        <v>644</v>
      </c>
      <c r="D519" s="36" t="s">
        <v>63</v>
      </c>
      <c r="E519" s="36" t="s">
        <v>827</v>
      </c>
      <c r="F519" s="36" t="s">
        <v>855</v>
      </c>
      <c r="G519" s="36" t="s">
        <v>1531</v>
      </c>
      <c r="H519" s="36" t="s">
        <v>21</v>
      </c>
      <c r="I519" s="38">
        <v>256.76</v>
      </c>
      <c r="J519" s="38">
        <f>I519*(1-IFERROR(VLOOKUP(H519,Rabat!$D$10:$E$32,2,FALSE),0))</f>
        <v>256.76</v>
      </c>
      <c r="K519" s="38">
        <v>1.32</v>
      </c>
      <c r="L519" s="36" t="s">
        <v>1989</v>
      </c>
      <c r="M519" s="36" t="s">
        <v>2838</v>
      </c>
      <c r="N519" s="36"/>
      <c r="O519" s="36" t="s">
        <v>1691</v>
      </c>
      <c r="P519" s="36" t="s">
        <v>70</v>
      </c>
      <c r="Q519" s="36">
        <v>4</v>
      </c>
      <c r="R519" s="36">
        <v>60</v>
      </c>
      <c r="S519" s="36" t="s">
        <v>71</v>
      </c>
      <c r="T519" s="36" t="s">
        <v>2839</v>
      </c>
      <c r="U519" s="37" t="str">
        <f t="shared" si="8"/>
        <v>https://sklep.kobi.pl/produkt/led-solaris-2s-55w-4000k</v>
      </c>
      <c r="V519" s="36">
        <v>1.01</v>
      </c>
      <c r="W519" s="36">
        <v>1.524</v>
      </c>
      <c r="X519" s="36">
        <v>160</v>
      </c>
      <c r="Y519" s="36">
        <v>145</v>
      </c>
      <c r="Z519" s="36">
        <v>815</v>
      </c>
      <c r="AA519" s="36" t="s">
        <v>64</v>
      </c>
      <c r="AB519" s="36"/>
    </row>
    <row r="520" spans="1:28" s="28" customFormat="1" ht="15" x14ac:dyDescent="0.25">
      <c r="A520" s="36" t="s">
        <v>13</v>
      </c>
      <c r="B520" s="36" t="s">
        <v>203</v>
      </c>
      <c r="C520" s="36" t="s">
        <v>644</v>
      </c>
      <c r="D520" s="36" t="s">
        <v>63</v>
      </c>
      <c r="E520" s="36" t="s">
        <v>827</v>
      </c>
      <c r="F520" s="36" t="s">
        <v>856</v>
      </c>
      <c r="G520" s="36" t="s">
        <v>1532</v>
      </c>
      <c r="H520" s="36" t="s">
        <v>21</v>
      </c>
      <c r="I520" s="38">
        <v>179.33</v>
      </c>
      <c r="J520" s="38">
        <f>I520*(1-IFERROR(VLOOKUP(H520,Rabat!$D$10:$E$32,2,FALSE),0))</f>
        <v>179.33</v>
      </c>
      <c r="K520" s="38">
        <v>0.89</v>
      </c>
      <c r="L520" s="36" t="s">
        <v>1989</v>
      </c>
      <c r="M520" s="36" t="s">
        <v>2840</v>
      </c>
      <c r="N520" s="36"/>
      <c r="O520" s="36" t="s">
        <v>1691</v>
      </c>
      <c r="P520" s="36" t="s">
        <v>70</v>
      </c>
      <c r="Q520" s="36">
        <v>12</v>
      </c>
      <c r="R520" s="36">
        <v>192</v>
      </c>
      <c r="S520" s="36" t="s">
        <v>71</v>
      </c>
      <c r="T520" s="36" t="s">
        <v>2841</v>
      </c>
      <c r="U520" s="37" t="str">
        <f t="shared" si="8"/>
        <v>https://sklep.kobi.pl/produkt/led-solaris-3-55w-4000k</v>
      </c>
      <c r="V520" s="36">
        <v>0.68</v>
      </c>
      <c r="W520" s="36">
        <v>0.78800000000000003</v>
      </c>
      <c r="X520" s="36">
        <v>185</v>
      </c>
      <c r="Y520" s="36">
        <v>175</v>
      </c>
      <c r="Z520" s="36">
        <v>165</v>
      </c>
      <c r="AA520" s="36" t="s">
        <v>64</v>
      </c>
      <c r="AB520" s="36"/>
    </row>
    <row r="521" spans="1:28" s="28" customFormat="1" ht="15" x14ac:dyDescent="0.25">
      <c r="A521" s="36" t="s">
        <v>13</v>
      </c>
      <c r="B521" s="36" t="s">
        <v>203</v>
      </c>
      <c r="C521" s="36" t="s">
        <v>644</v>
      </c>
      <c r="D521" s="36" t="s">
        <v>63</v>
      </c>
      <c r="E521" s="36" t="s">
        <v>827</v>
      </c>
      <c r="F521" s="36" t="s">
        <v>857</v>
      </c>
      <c r="G521" s="36" t="s">
        <v>1533</v>
      </c>
      <c r="H521" s="36" t="s">
        <v>21</v>
      </c>
      <c r="I521" s="38">
        <v>243.89</v>
      </c>
      <c r="J521" s="38">
        <f>I521*(1-IFERROR(VLOOKUP(H521,Rabat!$D$10:$E$32,2,FALSE),0))</f>
        <v>243.89</v>
      </c>
      <c r="K521" s="38">
        <v>1.25</v>
      </c>
      <c r="L521" s="36" t="s">
        <v>1989</v>
      </c>
      <c r="M521" s="36" t="s">
        <v>2842</v>
      </c>
      <c r="N521" s="36"/>
      <c r="O521" s="36" t="s">
        <v>1691</v>
      </c>
      <c r="P521" s="36" t="s">
        <v>70</v>
      </c>
      <c r="Q521" s="36">
        <v>4</v>
      </c>
      <c r="R521" s="36">
        <v>48</v>
      </c>
      <c r="S521" s="36" t="s">
        <v>71</v>
      </c>
      <c r="T521" s="36" t="s">
        <v>2843</v>
      </c>
      <c r="U521" s="37" t="str">
        <f t="shared" si="8"/>
        <v>https://sklep.kobi.pl/produkt/led-solaris-3s-55w-4000k</v>
      </c>
      <c r="V521" s="36">
        <v>0.96</v>
      </c>
      <c r="W521" s="36">
        <v>1.5449999999999999</v>
      </c>
      <c r="X521" s="36">
        <v>165</v>
      </c>
      <c r="Y521" s="36">
        <v>170</v>
      </c>
      <c r="Z521" s="36">
        <v>815</v>
      </c>
      <c r="AA521" s="36" t="s">
        <v>64</v>
      </c>
      <c r="AB521" s="36"/>
    </row>
    <row r="522" spans="1:28" s="28" customFormat="1" ht="15" x14ac:dyDescent="0.25">
      <c r="A522" s="36" t="s">
        <v>13</v>
      </c>
      <c r="B522" s="36" t="s">
        <v>203</v>
      </c>
      <c r="C522" s="36" t="s">
        <v>644</v>
      </c>
      <c r="D522" s="36" t="s">
        <v>63</v>
      </c>
      <c r="E522" s="36" t="s">
        <v>827</v>
      </c>
      <c r="F522" s="36" t="s">
        <v>895</v>
      </c>
      <c r="G522" s="36" t="s">
        <v>1566</v>
      </c>
      <c r="H522" s="36" t="s">
        <v>21</v>
      </c>
      <c r="I522" s="38">
        <v>28</v>
      </c>
      <c r="J522" s="38">
        <f>I522*(1-IFERROR(VLOOKUP(H522,Rabat!$D$10:$E$32,2,FALSE),0))</f>
        <v>28</v>
      </c>
      <c r="K522" s="38">
        <v>0.24</v>
      </c>
      <c r="L522" s="36" t="s">
        <v>1625</v>
      </c>
      <c r="M522" s="36" t="s">
        <v>2909</v>
      </c>
      <c r="N522" s="36"/>
      <c r="O522" s="36" t="s">
        <v>1991</v>
      </c>
      <c r="P522" s="36" t="s">
        <v>70</v>
      </c>
      <c r="Q522" s="36">
        <v>12</v>
      </c>
      <c r="R522" s="36">
        <v>0</v>
      </c>
      <c r="S522" s="36" t="s">
        <v>2384</v>
      </c>
      <c r="T522" s="36" t="s">
        <v>2910</v>
      </c>
      <c r="U522" s="37" t="str">
        <f t="shared" si="8"/>
        <v>https://sklep.kobi.pl/produkt/solar-led-sparkle-012w</v>
      </c>
      <c r="V522" s="36">
        <v>0.18</v>
      </c>
      <c r="W522" s="36">
        <v>0.23100000000000001</v>
      </c>
      <c r="X522" s="36">
        <v>240</v>
      </c>
      <c r="Y522" s="36">
        <v>100</v>
      </c>
      <c r="Z522" s="36">
        <v>100</v>
      </c>
      <c r="AA522" s="36" t="s">
        <v>64</v>
      </c>
      <c r="AB522" s="36"/>
    </row>
    <row r="523" spans="1:28" s="28" customFormat="1" ht="15" x14ac:dyDescent="0.25">
      <c r="A523" s="36" t="s">
        <v>13</v>
      </c>
      <c r="B523" s="36" t="s">
        <v>203</v>
      </c>
      <c r="C523" s="36" t="s">
        <v>644</v>
      </c>
      <c r="D523" s="36" t="s">
        <v>63</v>
      </c>
      <c r="E523" s="36" t="s">
        <v>118</v>
      </c>
      <c r="F523" s="36" t="s">
        <v>645</v>
      </c>
      <c r="G523" s="36" t="s">
        <v>1338</v>
      </c>
      <c r="H523" s="36" t="s">
        <v>21</v>
      </c>
      <c r="I523" s="38">
        <v>259.39</v>
      </c>
      <c r="J523" s="38">
        <f>I523*(1-IFERROR(VLOOKUP(H523,Rabat!$D$10:$E$32,2,FALSE),0))</f>
        <v>259.39</v>
      </c>
      <c r="K523" s="38">
        <v>0.98</v>
      </c>
      <c r="L523" s="36" t="s">
        <v>1989</v>
      </c>
      <c r="M523" s="36" t="s">
        <v>2450</v>
      </c>
      <c r="N523" s="36"/>
      <c r="O523" s="36" t="s">
        <v>1994</v>
      </c>
      <c r="P523" s="36" t="s">
        <v>70</v>
      </c>
      <c r="Q523" s="36">
        <v>12</v>
      </c>
      <c r="R523" s="36">
        <v>0</v>
      </c>
      <c r="S523" s="36" t="s">
        <v>71</v>
      </c>
      <c r="T523" s="36" t="s">
        <v>2451</v>
      </c>
      <c r="U523" s="37" t="str">
        <f t="shared" si="8"/>
        <v>https://sklep.kobi.pl/produkt/solar-led-spike-2x1w-4000k</v>
      </c>
      <c r="V523" s="36">
        <v>0.75</v>
      </c>
      <c r="W523" s="36">
        <v>0.874</v>
      </c>
      <c r="X523" s="36">
        <v>180</v>
      </c>
      <c r="Y523" s="36">
        <v>100</v>
      </c>
      <c r="Z523" s="36">
        <v>200</v>
      </c>
      <c r="AA523" s="36" t="s">
        <v>64</v>
      </c>
      <c r="AB523" s="36"/>
    </row>
    <row r="524" spans="1:28" s="28" customFormat="1" ht="15" x14ac:dyDescent="0.25">
      <c r="A524" s="36" t="s">
        <v>13</v>
      </c>
      <c r="B524" s="36" t="s">
        <v>203</v>
      </c>
      <c r="C524" s="36" t="s">
        <v>396</v>
      </c>
      <c r="D524" s="36" t="s">
        <v>63</v>
      </c>
      <c r="E524" s="36" t="s">
        <v>64</v>
      </c>
      <c r="F524" s="36" t="s">
        <v>397</v>
      </c>
      <c r="G524" s="36" t="s">
        <v>1124</v>
      </c>
      <c r="H524" s="36" t="s">
        <v>21</v>
      </c>
      <c r="I524" s="38">
        <v>196</v>
      </c>
      <c r="J524" s="38">
        <f>I524*(1-IFERROR(VLOOKUP(H524,Rabat!$D$10:$E$32,2,FALSE),0))</f>
        <v>196</v>
      </c>
      <c r="K524" s="38">
        <v>0.26</v>
      </c>
      <c r="L524" s="36" t="s">
        <v>67</v>
      </c>
      <c r="M524" s="36" t="s">
        <v>2017</v>
      </c>
      <c r="N524" s="36"/>
      <c r="O524" s="36" t="s">
        <v>1691</v>
      </c>
      <c r="P524" s="36" t="s">
        <v>70</v>
      </c>
      <c r="Q524" s="36">
        <v>10</v>
      </c>
      <c r="R524" s="36">
        <v>0</v>
      </c>
      <c r="S524" s="36" t="s">
        <v>71</v>
      </c>
      <c r="T524" s="36" t="s">
        <v>2018</v>
      </c>
      <c r="U524" s="37" t="str">
        <f t="shared" si="8"/>
        <v>https://sklep.kobi.pl/produkt/lampa-ogrodowa-lo4103-czarna-alu</v>
      </c>
      <c r="V524" s="36">
        <v>1.0900000000000001</v>
      </c>
      <c r="W524" s="36">
        <v>1.4059999999999999</v>
      </c>
      <c r="X524" s="36">
        <v>160</v>
      </c>
      <c r="Y524" s="36">
        <v>183</v>
      </c>
      <c r="Z524" s="36">
        <v>600</v>
      </c>
      <c r="AA524" s="36" t="s">
        <v>64</v>
      </c>
      <c r="AB524" s="36"/>
    </row>
    <row r="525" spans="1:28" s="28" customFormat="1" ht="15" x14ac:dyDescent="0.25">
      <c r="A525" s="36" t="s">
        <v>13</v>
      </c>
      <c r="B525" s="36" t="s">
        <v>203</v>
      </c>
      <c r="C525" s="36" t="s">
        <v>396</v>
      </c>
      <c r="D525" s="36" t="s">
        <v>63</v>
      </c>
      <c r="E525" s="36" t="s">
        <v>64</v>
      </c>
      <c r="F525" s="36" t="s">
        <v>398</v>
      </c>
      <c r="G525" s="36" t="s">
        <v>1125</v>
      </c>
      <c r="H525" s="36" t="s">
        <v>21</v>
      </c>
      <c r="I525" s="38">
        <v>196</v>
      </c>
      <c r="J525" s="38">
        <f>I525*(1-IFERROR(VLOOKUP(H525,Rabat!$D$10:$E$32,2,FALSE),0))</f>
        <v>196</v>
      </c>
      <c r="K525" s="38">
        <v>0.26</v>
      </c>
      <c r="L525" s="36" t="s">
        <v>67</v>
      </c>
      <c r="M525" s="36" t="s">
        <v>2019</v>
      </c>
      <c r="N525" s="36"/>
      <c r="O525" s="36" t="s">
        <v>1691</v>
      </c>
      <c r="P525" s="36" t="s">
        <v>70</v>
      </c>
      <c r="Q525" s="36">
        <v>10</v>
      </c>
      <c r="R525" s="36">
        <v>0</v>
      </c>
      <c r="S525" s="36" t="s">
        <v>71</v>
      </c>
      <c r="T525" s="36" t="s">
        <v>2020</v>
      </c>
      <c r="U525" s="37" t="str">
        <f t="shared" si="8"/>
        <v>https://sklep.kobi.pl/produkt/lampa-ogrodowa-lo4103-czarno-zlota</v>
      </c>
      <c r="V525" s="36">
        <v>1.0900000000000001</v>
      </c>
      <c r="W525" s="36">
        <v>1.4059999999999999</v>
      </c>
      <c r="X525" s="36">
        <v>160</v>
      </c>
      <c r="Y525" s="36">
        <v>183</v>
      </c>
      <c r="Z525" s="36">
        <v>600</v>
      </c>
      <c r="AA525" s="36" t="s">
        <v>64</v>
      </c>
      <c r="AB525" s="36"/>
    </row>
    <row r="526" spans="1:28" s="28" customFormat="1" ht="15" x14ac:dyDescent="0.25">
      <c r="A526" s="36" t="s">
        <v>13</v>
      </c>
      <c r="B526" s="36" t="s">
        <v>203</v>
      </c>
      <c r="C526" s="36" t="s">
        <v>396</v>
      </c>
      <c r="D526" s="36" t="s">
        <v>63</v>
      </c>
      <c r="E526" s="36" t="s">
        <v>64</v>
      </c>
      <c r="F526" s="36" t="s">
        <v>399</v>
      </c>
      <c r="G526" s="36" t="s">
        <v>1126</v>
      </c>
      <c r="H526" s="36" t="s">
        <v>21</v>
      </c>
      <c r="I526" s="38">
        <v>196</v>
      </c>
      <c r="J526" s="38">
        <f>I526*(1-IFERROR(VLOOKUP(H526,Rabat!$D$10:$E$32,2,FALSE),0))</f>
        <v>196</v>
      </c>
      <c r="K526" s="38">
        <v>0.26</v>
      </c>
      <c r="L526" s="36" t="s">
        <v>67</v>
      </c>
      <c r="M526" s="36" t="s">
        <v>2021</v>
      </c>
      <c r="N526" s="36"/>
      <c r="O526" s="36" t="s">
        <v>1691</v>
      </c>
      <c r="P526" s="36" t="s">
        <v>70</v>
      </c>
      <c r="Q526" s="36">
        <v>10</v>
      </c>
      <c r="R526" s="36">
        <v>0</v>
      </c>
      <c r="S526" s="36" t="s">
        <v>71</v>
      </c>
      <c r="T526" s="36" t="s">
        <v>2022</v>
      </c>
      <c r="U526" s="37" t="str">
        <f t="shared" si="8"/>
        <v>https://sklep.kobi.pl/produkt/lampa-ogrodowa-lo4103-zlota-alu</v>
      </c>
      <c r="V526" s="36">
        <v>1.0900000000000001</v>
      </c>
      <c r="W526" s="36">
        <v>1.4059999999999999</v>
      </c>
      <c r="X526" s="36">
        <v>160</v>
      </c>
      <c r="Y526" s="36">
        <v>183</v>
      </c>
      <c r="Z526" s="36">
        <v>600</v>
      </c>
      <c r="AA526" s="36" t="s">
        <v>64</v>
      </c>
      <c r="AB526" s="36"/>
    </row>
    <row r="527" spans="1:28" s="28" customFormat="1" ht="15" x14ac:dyDescent="0.25">
      <c r="A527" s="36" t="s">
        <v>13</v>
      </c>
      <c r="B527" s="36" t="s">
        <v>203</v>
      </c>
      <c r="C527" s="36" t="s">
        <v>270</v>
      </c>
      <c r="D527" s="36" t="s">
        <v>63</v>
      </c>
      <c r="E527" s="36" t="s">
        <v>64</v>
      </c>
      <c r="F527" s="36" t="s">
        <v>271</v>
      </c>
      <c r="G527" s="36" t="s">
        <v>1011</v>
      </c>
      <c r="H527" s="36" t="s">
        <v>21</v>
      </c>
      <c r="I527" s="38">
        <v>84.85</v>
      </c>
      <c r="J527" s="38">
        <f>I527*(1-IFERROR(VLOOKUP(H527,Rabat!$D$10:$E$32,2,FALSE),0))</f>
        <v>84.85</v>
      </c>
      <c r="K527" s="38">
        <v>0.18</v>
      </c>
      <c r="L527" s="36" t="s">
        <v>67</v>
      </c>
      <c r="M527" s="36" t="s">
        <v>1786</v>
      </c>
      <c r="N527" s="36"/>
      <c r="O527" s="36" t="s">
        <v>1691</v>
      </c>
      <c r="P527" s="36" t="s">
        <v>70</v>
      </c>
      <c r="Q527" s="36">
        <v>10</v>
      </c>
      <c r="R527" s="36">
        <v>0</v>
      </c>
      <c r="S527" s="36" t="s">
        <v>71</v>
      </c>
      <c r="T527" s="36" t="s">
        <v>1787</v>
      </c>
      <c r="U527" s="37" t="str">
        <f t="shared" si="8"/>
        <v>https://sklep.kobi.pl/produkt/lampa-ogrodowa-lo4104-czarna-alu</v>
      </c>
      <c r="V527" s="36">
        <v>0.73</v>
      </c>
      <c r="W527" s="36">
        <v>0.90200000000000002</v>
      </c>
      <c r="X527" s="36">
        <v>155</v>
      </c>
      <c r="Y527" s="36">
        <v>182</v>
      </c>
      <c r="Z527" s="36">
        <v>320</v>
      </c>
      <c r="AA527" s="36" t="s">
        <v>64</v>
      </c>
      <c r="AB527" s="36"/>
    </row>
    <row r="528" spans="1:28" s="28" customFormat="1" ht="15" x14ac:dyDescent="0.25">
      <c r="A528" s="36" t="s">
        <v>13</v>
      </c>
      <c r="B528" s="36" t="s">
        <v>203</v>
      </c>
      <c r="C528" s="36" t="s">
        <v>270</v>
      </c>
      <c r="D528" s="36" t="s">
        <v>63</v>
      </c>
      <c r="E528" s="36" t="s">
        <v>64</v>
      </c>
      <c r="F528" s="36" t="s">
        <v>273</v>
      </c>
      <c r="G528" s="36" t="s">
        <v>1013</v>
      </c>
      <c r="H528" s="36" t="s">
        <v>21</v>
      </c>
      <c r="I528" s="38">
        <v>97.96</v>
      </c>
      <c r="J528" s="38">
        <f>I528*(1-IFERROR(VLOOKUP(H528,Rabat!$D$10:$E$32,2,FALSE),0))</f>
        <v>97.96</v>
      </c>
      <c r="K528" s="38">
        <v>0.18</v>
      </c>
      <c r="L528" s="36" t="s">
        <v>67</v>
      </c>
      <c r="M528" s="36" t="s">
        <v>1790</v>
      </c>
      <c r="N528" s="36"/>
      <c r="O528" s="36" t="s">
        <v>1691</v>
      </c>
      <c r="P528" s="36" t="s">
        <v>70</v>
      </c>
      <c r="Q528" s="36">
        <v>10</v>
      </c>
      <c r="R528" s="36">
        <v>0</v>
      </c>
      <c r="S528" s="36" t="s">
        <v>71</v>
      </c>
      <c r="T528" s="36" t="s">
        <v>1791</v>
      </c>
      <c r="U528" s="37" t="str">
        <f t="shared" si="8"/>
        <v>https://sklep.kobi.pl/produkt/lampa-ogrodowa-lo4104-czarno-zlota</v>
      </c>
      <c r="V528" s="36">
        <v>0.73</v>
      </c>
      <c r="W528" s="36">
        <v>0.90200000000000002</v>
      </c>
      <c r="X528" s="36">
        <v>155</v>
      </c>
      <c r="Y528" s="36">
        <v>182</v>
      </c>
      <c r="Z528" s="36">
        <v>320</v>
      </c>
      <c r="AA528" s="36" t="s">
        <v>64</v>
      </c>
      <c r="AB528" s="36"/>
    </row>
    <row r="529" spans="1:28" s="28" customFormat="1" ht="15" x14ac:dyDescent="0.25">
      <c r="A529" s="36" t="s">
        <v>13</v>
      </c>
      <c r="B529" s="36" t="s">
        <v>203</v>
      </c>
      <c r="C529" s="36" t="s">
        <v>270</v>
      </c>
      <c r="D529" s="36" t="s">
        <v>63</v>
      </c>
      <c r="E529" s="36" t="s">
        <v>64</v>
      </c>
      <c r="F529" s="36" t="s">
        <v>275</v>
      </c>
      <c r="G529" s="36" t="s">
        <v>1015</v>
      </c>
      <c r="H529" s="36" t="s">
        <v>21</v>
      </c>
      <c r="I529" s="38">
        <v>84.85</v>
      </c>
      <c r="J529" s="38">
        <f>I529*(1-IFERROR(VLOOKUP(H529,Rabat!$D$10:$E$32,2,FALSE),0))</f>
        <v>84.85</v>
      </c>
      <c r="K529" s="38">
        <v>0.18</v>
      </c>
      <c r="L529" s="36" t="s">
        <v>67</v>
      </c>
      <c r="M529" s="36" t="s">
        <v>1794</v>
      </c>
      <c r="N529" s="36"/>
      <c r="O529" s="36" t="s">
        <v>1691</v>
      </c>
      <c r="P529" s="36" t="s">
        <v>70</v>
      </c>
      <c r="Q529" s="36">
        <v>10</v>
      </c>
      <c r="R529" s="36">
        <v>0</v>
      </c>
      <c r="S529" s="36" t="s">
        <v>71</v>
      </c>
      <c r="T529" s="36" t="s">
        <v>1795</v>
      </c>
      <c r="U529" s="37" t="str">
        <f t="shared" si="8"/>
        <v>https://sklep.kobi.pl/produkt/lampa-ogrodowa-lo4104-zlota-alu</v>
      </c>
      <c r="V529" s="36">
        <v>0.73</v>
      </c>
      <c r="W529" s="36">
        <v>0.90200000000000002</v>
      </c>
      <c r="X529" s="36">
        <v>155</v>
      </c>
      <c r="Y529" s="36">
        <v>182</v>
      </c>
      <c r="Z529" s="36">
        <v>320</v>
      </c>
      <c r="AA529" s="36" t="s">
        <v>64</v>
      </c>
      <c r="AB529" s="36"/>
    </row>
    <row r="530" spans="1:28" s="28" customFormat="1" ht="15" x14ac:dyDescent="0.25">
      <c r="A530" s="36" t="s">
        <v>13</v>
      </c>
      <c r="B530" s="36" t="s">
        <v>203</v>
      </c>
      <c r="C530" s="36" t="s">
        <v>596</v>
      </c>
      <c r="D530" s="36" t="s">
        <v>63</v>
      </c>
      <c r="E530" s="36" t="s">
        <v>64</v>
      </c>
      <c r="F530" s="36" t="s">
        <v>597</v>
      </c>
      <c r="G530" s="36" t="s">
        <v>1299</v>
      </c>
      <c r="H530" s="36" t="s">
        <v>21</v>
      </c>
      <c r="I530" s="38">
        <v>204.45</v>
      </c>
      <c r="J530" s="38">
        <f>I530*(1-IFERROR(VLOOKUP(H530,Rabat!$D$10:$E$32,2,FALSE),0))</f>
        <v>204.45</v>
      </c>
      <c r="K530" s="38">
        <v>0.4</v>
      </c>
      <c r="L530" s="36" t="s">
        <v>67</v>
      </c>
      <c r="M530" s="36" t="s">
        <v>2371</v>
      </c>
      <c r="N530" s="36"/>
      <c r="O530" s="36" t="s">
        <v>1691</v>
      </c>
      <c r="P530" s="36" t="s">
        <v>70</v>
      </c>
      <c r="Q530" s="36">
        <v>6</v>
      </c>
      <c r="R530" s="36">
        <v>60</v>
      </c>
      <c r="S530" s="36" t="s">
        <v>71</v>
      </c>
      <c r="T530" s="36" t="s">
        <v>2372</v>
      </c>
      <c r="U530" s="37" t="str">
        <f t="shared" si="8"/>
        <v>https://sklep.kobi.pl/produkt/lampa-ogrodowa-quazar-15s-czarna-1xgu10</v>
      </c>
      <c r="V530" s="36">
        <v>1.66</v>
      </c>
      <c r="W530" s="36">
        <v>1.95</v>
      </c>
      <c r="X530" s="36">
        <v>130</v>
      </c>
      <c r="Y530" s="36">
        <v>1015</v>
      </c>
      <c r="Z530" s="36">
        <v>130</v>
      </c>
      <c r="AA530" s="36" t="s">
        <v>64</v>
      </c>
      <c r="AB530" s="36"/>
    </row>
    <row r="531" spans="1:28" s="28" customFormat="1" ht="15" x14ac:dyDescent="0.25">
      <c r="A531" s="36" t="s">
        <v>13</v>
      </c>
      <c r="B531" s="36" t="s">
        <v>203</v>
      </c>
      <c r="C531" s="36" t="s">
        <v>596</v>
      </c>
      <c r="D531" s="36" t="s">
        <v>63</v>
      </c>
      <c r="E531" s="36" t="s">
        <v>64</v>
      </c>
      <c r="F531" s="36" t="s">
        <v>598</v>
      </c>
      <c r="G531" s="36" t="s">
        <v>1300</v>
      </c>
      <c r="H531" s="36" t="s">
        <v>21</v>
      </c>
      <c r="I531" s="38">
        <v>204.45</v>
      </c>
      <c r="J531" s="38">
        <f>I531*(1-IFERROR(VLOOKUP(H531,Rabat!$D$10:$E$32,2,FALSE),0))</f>
        <v>204.45</v>
      </c>
      <c r="K531" s="38">
        <v>0.4</v>
      </c>
      <c r="L531" s="36" t="s">
        <v>67</v>
      </c>
      <c r="M531" s="36" t="s">
        <v>2373</v>
      </c>
      <c r="N531" s="36"/>
      <c r="O531" s="36" t="s">
        <v>1691</v>
      </c>
      <c r="P531" s="36" t="s">
        <v>70</v>
      </c>
      <c r="Q531" s="36">
        <v>6</v>
      </c>
      <c r="R531" s="36">
        <v>60</v>
      </c>
      <c r="S531" s="36" t="s">
        <v>71</v>
      </c>
      <c r="T531" s="36" t="s">
        <v>2374</v>
      </c>
      <c r="U531" s="37" t="str">
        <f t="shared" si="8"/>
        <v>https://sklep.kobi.pl/produkt/lampa-ogrodowa-quazar-15s-szara-1xgu10</v>
      </c>
      <c r="V531" s="36">
        <v>1.66</v>
      </c>
      <c r="W531" s="36">
        <v>1.95</v>
      </c>
      <c r="X531" s="36">
        <v>130</v>
      </c>
      <c r="Y531" s="36">
        <v>1015</v>
      </c>
      <c r="Z531" s="36">
        <v>130</v>
      </c>
      <c r="AA531" s="36" t="s">
        <v>64</v>
      </c>
      <c r="AB531" s="36"/>
    </row>
    <row r="532" spans="1:28" s="28" customFormat="1" ht="15" x14ac:dyDescent="0.25">
      <c r="A532" s="36" t="s">
        <v>13</v>
      </c>
      <c r="B532" s="36" t="s">
        <v>203</v>
      </c>
      <c r="C532" s="36" t="s">
        <v>460</v>
      </c>
      <c r="D532" s="36" t="s">
        <v>63</v>
      </c>
      <c r="E532" s="36" t="s">
        <v>64</v>
      </c>
      <c r="F532" s="36" t="s">
        <v>461</v>
      </c>
      <c r="G532" s="36" t="s">
        <v>1179</v>
      </c>
      <c r="H532" s="36" t="s">
        <v>21</v>
      </c>
      <c r="I532" s="38">
        <v>304.68</v>
      </c>
      <c r="J532" s="38">
        <f>I532*(1-IFERROR(VLOOKUP(H532,Rabat!$D$10:$E$32,2,FALSE),0))</f>
        <v>304.68</v>
      </c>
      <c r="K532" s="38">
        <v>0.5</v>
      </c>
      <c r="L532" s="36" t="s">
        <v>67</v>
      </c>
      <c r="M532" s="36" t="s">
        <v>2128</v>
      </c>
      <c r="N532" s="36"/>
      <c r="O532" s="36" t="s">
        <v>1691</v>
      </c>
      <c r="P532" s="36" t="s">
        <v>70</v>
      </c>
      <c r="Q532" s="36">
        <v>6</v>
      </c>
      <c r="R532" s="36">
        <v>48</v>
      </c>
      <c r="S532" s="36" t="s">
        <v>71</v>
      </c>
      <c r="T532" s="36" t="s">
        <v>2129</v>
      </c>
      <c r="U532" s="37" t="str">
        <f t="shared" si="8"/>
        <v>https://sklep.kobi.pl/produkt/lampa-ogrodowa-quazar-12-czarna-1xgu10</v>
      </c>
      <c r="V532" s="36">
        <v>2.09</v>
      </c>
      <c r="W532" s="36">
        <v>2.2999999999999998</v>
      </c>
      <c r="X532" s="36">
        <v>140</v>
      </c>
      <c r="Y532" s="36">
        <v>140</v>
      </c>
      <c r="Z532" s="36">
        <v>101</v>
      </c>
      <c r="AA532" s="36" t="s">
        <v>64</v>
      </c>
      <c r="AB532" s="36"/>
    </row>
    <row r="533" spans="1:28" s="28" customFormat="1" ht="15" x14ac:dyDescent="0.25">
      <c r="A533" s="36" t="s">
        <v>13</v>
      </c>
      <c r="B533" s="36" t="s">
        <v>203</v>
      </c>
      <c r="C533" s="36" t="s">
        <v>460</v>
      </c>
      <c r="D533" s="36" t="s">
        <v>63</v>
      </c>
      <c r="E533" s="36" t="s">
        <v>64</v>
      </c>
      <c r="F533" s="36" t="s">
        <v>462</v>
      </c>
      <c r="G533" s="36" t="s">
        <v>1180</v>
      </c>
      <c r="H533" s="36" t="s">
        <v>21</v>
      </c>
      <c r="I533" s="38">
        <v>304.68</v>
      </c>
      <c r="J533" s="38">
        <f>I533*(1-IFERROR(VLOOKUP(H533,Rabat!$D$10:$E$32,2,FALSE),0))</f>
        <v>304.68</v>
      </c>
      <c r="K533" s="38">
        <v>0.5</v>
      </c>
      <c r="L533" s="36" t="s">
        <v>67</v>
      </c>
      <c r="M533" s="36" t="s">
        <v>2130</v>
      </c>
      <c r="N533" s="36"/>
      <c r="O533" s="36" t="s">
        <v>1691</v>
      </c>
      <c r="P533" s="36" t="s">
        <v>70</v>
      </c>
      <c r="Q533" s="36">
        <v>6</v>
      </c>
      <c r="R533" s="36">
        <v>48</v>
      </c>
      <c r="S533" s="36" t="s">
        <v>71</v>
      </c>
      <c r="T533" s="36" t="s">
        <v>2131</v>
      </c>
      <c r="U533" s="37" t="str">
        <f t="shared" si="8"/>
        <v>https://sklep.kobi.pl/produkt/lampa-ogrodowa-quazar-12-szara-1xgu10</v>
      </c>
      <c r="V533" s="36">
        <v>2.09</v>
      </c>
      <c r="W533" s="36">
        <v>2.2999999999999998</v>
      </c>
      <c r="X533" s="36">
        <v>140</v>
      </c>
      <c r="Y533" s="36">
        <v>140</v>
      </c>
      <c r="Z533" s="36">
        <v>101</v>
      </c>
      <c r="AA533" s="36" t="s">
        <v>64</v>
      </c>
      <c r="AB533" s="36"/>
    </row>
    <row r="534" spans="1:28" s="28" customFormat="1" ht="15" x14ac:dyDescent="0.25">
      <c r="A534" s="36" t="s">
        <v>13</v>
      </c>
      <c r="B534" s="36" t="s">
        <v>203</v>
      </c>
      <c r="C534" s="36" t="s">
        <v>466</v>
      </c>
      <c r="D534" s="36" t="s">
        <v>63</v>
      </c>
      <c r="E534" s="36" t="s">
        <v>64</v>
      </c>
      <c r="F534" s="36" t="s">
        <v>467</v>
      </c>
      <c r="G534" s="36" t="s">
        <v>1183</v>
      </c>
      <c r="H534" s="36" t="s">
        <v>21</v>
      </c>
      <c r="I534" s="38">
        <v>207.96</v>
      </c>
      <c r="J534" s="38">
        <f>I534*(1-IFERROR(VLOOKUP(H534,Rabat!$D$10:$E$32,2,FALSE),0))</f>
        <v>207.96</v>
      </c>
      <c r="K534" s="38">
        <v>0.38</v>
      </c>
      <c r="L534" s="36" t="s">
        <v>67</v>
      </c>
      <c r="M534" s="36" t="s">
        <v>2136</v>
      </c>
      <c r="N534" s="36"/>
      <c r="O534" s="36" t="s">
        <v>1691</v>
      </c>
      <c r="P534" s="36" t="s">
        <v>70</v>
      </c>
      <c r="Q534" s="36">
        <v>6</v>
      </c>
      <c r="R534" s="36">
        <v>60</v>
      </c>
      <c r="S534" s="36" t="s">
        <v>71</v>
      </c>
      <c r="T534" s="36" t="s">
        <v>2137</v>
      </c>
      <c r="U534" s="37" t="str">
        <f t="shared" si="8"/>
        <v>https://sklep.kobi.pl/produkt/lampa-ogrodowa-quazar-14-czarna-1xgu10</v>
      </c>
      <c r="V534" s="36">
        <v>1.57</v>
      </c>
      <c r="W534" s="36">
        <v>1.921</v>
      </c>
      <c r="X534" s="36">
        <v>120</v>
      </c>
      <c r="Y534" s="36">
        <v>155</v>
      </c>
      <c r="Z534" s="36">
        <v>1010</v>
      </c>
      <c r="AA534" s="36" t="s">
        <v>64</v>
      </c>
      <c r="AB534" s="36"/>
    </row>
    <row r="535" spans="1:28" s="28" customFormat="1" ht="15" x14ac:dyDescent="0.25">
      <c r="A535" s="36" t="s">
        <v>13</v>
      </c>
      <c r="B535" s="36" t="s">
        <v>203</v>
      </c>
      <c r="C535" s="36" t="s">
        <v>466</v>
      </c>
      <c r="D535" s="36" t="s">
        <v>63</v>
      </c>
      <c r="E535" s="36" t="s">
        <v>64</v>
      </c>
      <c r="F535" s="36" t="s">
        <v>468</v>
      </c>
      <c r="G535" s="36" t="s">
        <v>1184</v>
      </c>
      <c r="H535" s="36" t="s">
        <v>21</v>
      </c>
      <c r="I535" s="38">
        <v>207.96</v>
      </c>
      <c r="J535" s="38">
        <f>I535*(1-IFERROR(VLOOKUP(H535,Rabat!$D$10:$E$32,2,FALSE),0))</f>
        <v>207.96</v>
      </c>
      <c r="K535" s="38">
        <v>0.38</v>
      </c>
      <c r="L535" s="36" t="s">
        <v>67</v>
      </c>
      <c r="M535" s="36" t="s">
        <v>2138</v>
      </c>
      <c r="N535" s="36"/>
      <c r="O535" s="36" t="s">
        <v>1691</v>
      </c>
      <c r="P535" s="36" t="s">
        <v>70</v>
      </c>
      <c r="Q535" s="36">
        <v>6</v>
      </c>
      <c r="R535" s="36">
        <v>60</v>
      </c>
      <c r="S535" s="36" t="s">
        <v>71</v>
      </c>
      <c r="T535" s="36" t="s">
        <v>2139</v>
      </c>
      <c r="U535" s="37" t="str">
        <f t="shared" si="8"/>
        <v>https://sklep.kobi.pl/produkt/lampa-ogrodowa-quazar-14-szara-1xgu10</v>
      </c>
      <c r="V535" s="36">
        <v>1.57</v>
      </c>
      <c r="W535" s="36">
        <v>1.921</v>
      </c>
      <c r="X535" s="36">
        <v>120</v>
      </c>
      <c r="Y535" s="36">
        <v>155</v>
      </c>
      <c r="Z535" s="36">
        <v>1010</v>
      </c>
      <c r="AA535" s="36" t="s">
        <v>64</v>
      </c>
      <c r="AB535" s="36"/>
    </row>
    <row r="536" spans="1:28" s="28" customFormat="1" ht="15" x14ac:dyDescent="0.25">
      <c r="A536" s="36" t="s">
        <v>13</v>
      </c>
      <c r="B536" s="36" t="s">
        <v>203</v>
      </c>
      <c r="C536" s="36" t="s">
        <v>209</v>
      </c>
      <c r="D536" s="36" t="s">
        <v>63</v>
      </c>
      <c r="E536" s="36" t="s">
        <v>64</v>
      </c>
      <c r="F536" s="36" t="s">
        <v>277</v>
      </c>
      <c r="G536" s="36" t="s">
        <v>1017</v>
      </c>
      <c r="H536" s="36" t="s">
        <v>21</v>
      </c>
      <c r="I536" s="38">
        <v>84.85</v>
      </c>
      <c r="J536" s="38">
        <f>I536*(1-IFERROR(VLOOKUP(H536,Rabat!$D$10:$E$32,2,FALSE),0))</f>
        <v>84.85</v>
      </c>
      <c r="K536" s="38">
        <v>0.19</v>
      </c>
      <c r="L536" s="36" t="s">
        <v>67</v>
      </c>
      <c r="M536" s="36" t="s">
        <v>1798</v>
      </c>
      <c r="N536" s="36"/>
      <c r="O536" s="36" t="s">
        <v>1691</v>
      </c>
      <c r="P536" s="36" t="s">
        <v>70</v>
      </c>
      <c r="Q536" s="36">
        <v>10</v>
      </c>
      <c r="R536" s="36">
        <v>0</v>
      </c>
      <c r="S536" s="36" t="s">
        <v>71</v>
      </c>
      <c r="T536" s="36" t="s">
        <v>1799</v>
      </c>
      <c r="U536" s="37" t="str">
        <f t="shared" si="8"/>
        <v>https://sklep.kobi.pl/produkt/lampa-ogrodowa-lo4105-czarna-alu</v>
      </c>
      <c r="V536" s="36">
        <v>0.81</v>
      </c>
      <c r="W536" s="36">
        <v>0.96299999999999997</v>
      </c>
      <c r="X536" s="36">
        <v>155</v>
      </c>
      <c r="Y536" s="36">
        <v>185</v>
      </c>
      <c r="Z536" s="36">
        <v>270</v>
      </c>
      <c r="AA536" s="36" t="s">
        <v>64</v>
      </c>
      <c r="AB536" s="36"/>
    </row>
    <row r="537" spans="1:28" s="28" customFormat="1" ht="15" x14ac:dyDescent="0.25">
      <c r="A537" s="36" t="s">
        <v>13</v>
      </c>
      <c r="B537" s="36" t="s">
        <v>203</v>
      </c>
      <c r="C537" s="36" t="s">
        <v>209</v>
      </c>
      <c r="D537" s="36" t="s">
        <v>63</v>
      </c>
      <c r="E537" s="36" t="s">
        <v>64</v>
      </c>
      <c r="F537" s="36" t="s">
        <v>210</v>
      </c>
      <c r="G537" s="36" t="s">
        <v>970</v>
      </c>
      <c r="H537" s="36" t="s">
        <v>21</v>
      </c>
      <c r="I537" s="38">
        <v>97.96</v>
      </c>
      <c r="J537" s="38">
        <f>I537*(1-IFERROR(VLOOKUP(H537,Rabat!$D$10:$E$32,2,FALSE),0))</f>
        <v>97.96</v>
      </c>
      <c r="K537" s="38">
        <v>0.19</v>
      </c>
      <c r="L537" s="36" t="s">
        <v>67</v>
      </c>
      <c r="M537" s="36" t="s">
        <v>1697</v>
      </c>
      <c r="N537" s="36"/>
      <c r="O537" s="36" t="s">
        <v>1691</v>
      </c>
      <c r="P537" s="36" t="s">
        <v>70</v>
      </c>
      <c r="Q537" s="36">
        <v>10</v>
      </c>
      <c r="R537" s="36">
        <v>0</v>
      </c>
      <c r="S537" s="36" t="s">
        <v>71</v>
      </c>
      <c r="T537" s="36" t="s">
        <v>1698</v>
      </c>
      <c r="U537" s="37" t="str">
        <f t="shared" si="8"/>
        <v>https://sklep.kobi.pl/produkt/lampa-ogrodowa-lo4105-czarno-zlota</v>
      </c>
      <c r="V537" s="36">
        <v>0.81</v>
      </c>
      <c r="W537" s="36">
        <v>0.96299999999999997</v>
      </c>
      <c r="X537" s="36">
        <v>155</v>
      </c>
      <c r="Y537" s="36">
        <v>185</v>
      </c>
      <c r="Z537" s="36">
        <v>270</v>
      </c>
      <c r="AA537" s="36" t="s">
        <v>64</v>
      </c>
      <c r="AB537" s="36"/>
    </row>
    <row r="538" spans="1:28" s="28" customFormat="1" ht="15" x14ac:dyDescent="0.25">
      <c r="A538" s="36" t="s">
        <v>13</v>
      </c>
      <c r="B538" s="36" t="s">
        <v>203</v>
      </c>
      <c r="C538" s="36" t="s">
        <v>209</v>
      </c>
      <c r="D538" s="36" t="s">
        <v>63</v>
      </c>
      <c r="E538" s="36" t="s">
        <v>64</v>
      </c>
      <c r="F538" s="36" t="s">
        <v>211</v>
      </c>
      <c r="G538" s="36" t="s">
        <v>971</v>
      </c>
      <c r="H538" s="36" t="s">
        <v>21</v>
      </c>
      <c r="I538" s="38">
        <v>84.85</v>
      </c>
      <c r="J538" s="38">
        <f>I538*(1-IFERROR(VLOOKUP(H538,Rabat!$D$10:$E$32,2,FALSE),0))</f>
        <v>84.85</v>
      </c>
      <c r="K538" s="38">
        <v>0.19</v>
      </c>
      <c r="L538" s="36" t="s">
        <v>67</v>
      </c>
      <c r="M538" s="36" t="s">
        <v>1699</v>
      </c>
      <c r="N538" s="36"/>
      <c r="O538" s="36" t="s">
        <v>1691</v>
      </c>
      <c r="P538" s="36" t="s">
        <v>70</v>
      </c>
      <c r="Q538" s="36">
        <v>10</v>
      </c>
      <c r="R538" s="36">
        <v>0</v>
      </c>
      <c r="S538" s="36" t="s">
        <v>71</v>
      </c>
      <c r="T538" s="36" t="s">
        <v>1700</v>
      </c>
      <c r="U538" s="37" t="str">
        <f t="shared" si="8"/>
        <v>https://sklep.kobi.pl/produkt/lampa-ogrodowa-lo4105-zlota-alu</v>
      </c>
      <c r="V538" s="36">
        <v>0.81</v>
      </c>
      <c r="W538" s="36">
        <v>0.96299999999999997</v>
      </c>
      <c r="X538" s="36">
        <v>155</v>
      </c>
      <c r="Y538" s="36">
        <v>185</v>
      </c>
      <c r="Z538" s="36">
        <v>270</v>
      </c>
      <c r="AA538" s="36" t="s">
        <v>64</v>
      </c>
      <c r="AB538" s="36"/>
    </row>
    <row r="539" spans="1:28" s="28" customFormat="1" ht="15" x14ac:dyDescent="0.25">
      <c r="A539" s="36" t="s">
        <v>13</v>
      </c>
      <c r="B539" s="36" t="s">
        <v>489</v>
      </c>
      <c r="C539" s="36" t="s">
        <v>234</v>
      </c>
      <c r="D539" s="36" t="s">
        <v>63</v>
      </c>
      <c r="E539" s="36" t="s">
        <v>118</v>
      </c>
      <c r="F539" s="36" t="s">
        <v>490</v>
      </c>
      <c r="G539" s="36" t="s">
        <v>1204</v>
      </c>
      <c r="H539" s="36" t="s">
        <v>21</v>
      </c>
      <c r="I539" s="38">
        <v>87.15</v>
      </c>
      <c r="J539" s="38">
        <f>I539*(1-IFERROR(VLOOKUP(H539,Rabat!$D$10:$E$32,2,FALSE),0))</f>
        <v>87.15</v>
      </c>
      <c r="K539" s="38">
        <v>0.27</v>
      </c>
      <c r="L539" s="36" t="s">
        <v>1989</v>
      </c>
      <c r="M539" s="36" t="s">
        <v>2178</v>
      </c>
      <c r="N539" s="36"/>
      <c r="O539" s="36" t="s">
        <v>1994</v>
      </c>
      <c r="P539" s="36" t="s">
        <v>70</v>
      </c>
      <c r="Q539" s="36">
        <v>24</v>
      </c>
      <c r="R539" s="36">
        <v>0</v>
      </c>
      <c r="S539" s="36" t="s">
        <v>71</v>
      </c>
      <c r="T539" s="36"/>
      <c r="U539" s="37" t="str">
        <f t="shared" si="8"/>
        <v/>
      </c>
      <c r="V539" s="36">
        <v>0.21</v>
      </c>
      <c r="W539" s="36">
        <v>0.26</v>
      </c>
      <c r="X539" s="36">
        <v>60</v>
      </c>
      <c r="Y539" s="36">
        <v>90</v>
      </c>
      <c r="Z539" s="36">
        <v>181</v>
      </c>
      <c r="AA539" s="36" t="s">
        <v>64</v>
      </c>
      <c r="AB539" s="36"/>
    </row>
    <row r="540" spans="1:28" s="28" customFormat="1" ht="15" x14ac:dyDescent="0.25">
      <c r="A540" s="36" t="s">
        <v>13</v>
      </c>
      <c r="B540" s="36" t="s">
        <v>81</v>
      </c>
      <c r="C540" s="36"/>
      <c r="D540" s="36" t="s">
        <v>63</v>
      </c>
      <c r="E540" s="36" t="s">
        <v>827</v>
      </c>
      <c r="F540" s="36" t="s">
        <v>3121</v>
      </c>
      <c r="G540" s="36" t="s">
        <v>3123</v>
      </c>
      <c r="H540" s="36" t="s">
        <v>17</v>
      </c>
      <c r="I540" s="38">
        <v>61.4</v>
      </c>
      <c r="J540" s="38">
        <f>I540*(1-IFERROR(VLOOKUP(H540,Rabat!$D$10:$E$32,2,FALSE),0))</f>
        <v>61.4</v>
      </c>
      <c r="K540" s="38">
        <v>7.0000000000000007E-2</v>
      </c>
      <c r="L540" s="36" t="s">
        <v>67</v>
      </c>
      <c r="M540" s="36" t="s">
        <v>3125</v>
      </c>
      <c r="N540" s="36"/>
      <c r="O540" s="36" t="s">
        <v>1709</v>
      </c>
      <c r="P540" s="36" t="s">
        <v>70</v>
      </c>
      <c r="Q540" s="36">
        <v>20</v>
      </c>
      <c r="R540" s="36">
        <v>420</v>
      </c>
      <c r="S540" s="36" t="s">
        <v>71</v>
      </c>
      <c r="T540" s="36" t="s">
        <v>3126</v>
      </c>
      <c r="U540" s="37" t="str">
        <f t="shared" si="8"/>
        <v>https://sklep.kobi.pl/produkt/nuuk-pt-1xgu10-bialy</v>
      </c>
      <c r="V540" s="36">
        <v>0.28000000000000003</v>
      </c>
      <c r="W540" s="36"/>
      <c r="X540" s="36"/>
      <c r="Y540" s="36"/>
      <c r="Z540" s="36"/>
      <c r="AA540" s="36" t="s">
        <v>64</v>
      </c>
      <c r="AB540" s="36"/>
    </row>
    <row r="541" spans="1:28" s="28" customFormat="1" ht="15" x14ac:dyDescent="0.25">
      <c r="A541" s="36" t="s">
        <v>13</v>
      </c>
      <c r="B541" s="36" t="s">
        <v>81</v>
      </c>
      <c r="C541" s="36"/>
      <c r="D541" s="36" t="s">
        <v>63</v>
      </c>
      <c r="E541" s="36" t="s">
        <v>827</v>
      </c>
      <c r="F541" s="36" t="s">
        <v>3122</v>
      </c>
      <c r="G541" s="36" t="s">
        <v>3124</v>
      </c>
      <c r="H541" s="36" t="s">
        <v>17</v>
      </c>
      <c r="I541" s="38">
        <v>61.4</v>
      </c>
      <c r="J541" s="38">
        <f>I541*(1-IFERROR(VLOOKUP(H541,Rabat!$D$10:$E$32,2,FALSE),0))</f>
        <v>61.4</v>
      </c>
      <c r="K541" s="38">
        <v>7.0000000000000007E-2</v>
      </c>
      <c r="L541" s="36" t="s">
        <v>67</v>
      </c>
      <c r="M541" s="36" t="s">
        <v>3127</v>
      </c>
      <c r="N541" s="36"/>
      <c r="O541" s="36" t="s">
        <v>1709</v>
      </c>
      <c r="P541" s="36" t="s">
        <v>70</v>
      </c>
      <c r="Q541" s="36">
        <v>20</v>
      </c>
      <c r="R541" s="36">
        <v>420</v>
      </c>
      <c r="S541" s="36" t="s">
        <v>71</v>
      </c>
      <c r="T541" s="36" t="s">
        <v>3128</v>
      </c>
      <c r="U541" s="37" t="str">
        <f t="shared" si="8"/>
        <v>https://sklep.kobi.pl/produkt/nuuk-pt-1xgu10-czarny</v>
      </c>
      <c r="V541" s="36">
        <v>0.28000000000000003</v>
      </c>
      <c r="W541" s="36"/>
      <c r="X541" s="36"/>
      <c r="Y541" s="36"/>
      <c r="Z541" s="36"/>
      <c r="AA541" s="36" t="s">
        <v>64</v>
      </c>
      <c r="AB541" s="36"/>
    </row>
    <row r="542" spans="1:28" s="28" customFormat="1" ht="15" x14ac:dyDescent="0.25">
      <c r="A542" s="36" t="s">
        <v>13</v>
      </c>
      <c r="B542" s="36" t="s">
        <v>81</v>
      </c>
      <c r="C542" s="36"/>
      <c r="D542" s="36" t="s">
        <v>63</v>
      </c>
      <c r="E542" s="36" t="s">
        <v>118</v>
      </c>
      <c r="F542" s="36" t="s">
        <v>426</v>
      </c>
      <c r="G542" s="36" t="s">
        <v>1151</v>
      </c>
      <c r="H542" s="36" t="s">
        <v>17</v>
      </c>
      <c r="I542" s="38">
        <v>53.84</v>
      </c>
      <c r="J542" s="38">
        <f>I542*(1-IFERROR(VLOOKUP(H542,Rabat!$D$10:$E$32,2,FALSE),0))</f>
        <v>53.84</v>
      </c>
      <c r="K542" s="38">
        <v>0.17</v>
      </c>
      <c r="L542" s="36" t="s">
        <v>67</v>
      </c>
      <c r="M542" s="36" t="s">
        <v>2072</v>
      </c>
      <c r="N542" s="36"/>
      <c r="O542" s="36" t="s">
        <v>2073</v>
      </c>
      <c r="P542" s="36" t="s">
        <v>70</v>
      </c>
      <c r="Q542" s="36">
        <v>50</v>
      </c>
      <c r="R542" s="36">
        <v>0</v>
      </c>
      <c r="S542" s="36" t="s">
        <v>71</v>
      </c>
      <c r="T542" s="36" t="s">
        <v>2074</v>
      </c>
      <c r="U542" s="37" t="str">
        <f t="shared" si="8"/>
        <v>https://sklep.kobi.pl/produkt/oprawka-halogenowa-oh38-cl-3w-cb-gu10</v>
      </c>
      <c r="V542" s="36">
        <v>0.17</v>
      </c>
      <c r="W542" s="36">
        <v>0.192</v>
      </c>
      <c r="X542" s="36">
        <v>46</v>
      </c>
      <c r="Y542" s="36">
        <v>105</v>
      </c>
      <c r="Z542" s="36">
        <v>105</v>
      </c>
      <c r="AA542" s="36" t="s">
        <v>64</v>
      </c>
      <c r="AB542" s="36"/>
    </row>
    <row r="543" spans="1:28" s="28" customFormat="1" ht="15" x14ac:dyDescent="0.25">
      <c r="A543" s="36" t="s">
        <v>13</v>
      </c>
      <c r="B543" s="36" t="s">
        <v>81</v>
      </c>
      <c r="C543" s="36"/>
      <c r="D543" s="36" t="s">
        <v>63</v>
      </c>
      <c r="E543" s="36" t="s">
        <v>118</v>
      </c>
      <c r="F543" s="36" t="s">
        <v>427</v>
      </c>
      <c r="G543" s="36" t="s">
        <v>1152</v>
      </c>
      <c r="H543" s="36" t="s">
        <v>17</v>
      </c>
      <c r="I543" s="38">
        <v>53.97</v>
      </c>
      <c r="J543" s="38">
        <f>I543*(1-IFERROR(VLOOKUP(H543,Rabat!$D$10:$E$32,2,FALSE),0))</f>
        <v>53.97</v>
      </c>
      <c r="K543" s="38">
        <v>0.22</v>
      </c>
      <c r="L543" s="36" t="s">
        <v>67</v>
      </c>
      <c r="M543" s="36" t="s">
        <v>2075</v>
      </c>
      <c r="N543" s="36"/>
      <c r="O543" s="36" t="s">
        <v>2073</v>
      </c>
      <c r="P543" s="36" t="s">
        <v>70</v>
      </c>
      <c r="Q543" s="36">
        <v>50</v>
      </c>
      <c r="R543" s="36">
        <v>0</v>
      </c>
      <c r="S543" s="36" t="s">
        <v>71</v>
      </c>
      <c r="T543" s="36" t="s">
        <v>2076</v>
      </c>
      <c r="U543" s="37" t="str">
        <f t="shared" si="8"/>
        <v>https://sklep.kobi.pl/produkt/oprawka-halogenowa-oh39-cl-3w-cb-gu10</v>
      </c>
      <c r="V543" s="36">
        <v>0.21</v>
      </c>
      <c r="W543" s="36">
        <v>0.22600000000000001</v>
      </c>
      <c r="X543" s="36">
        <v>45</v>
      </c>
      <c r="Y543" s="36">
        <v>103</v>
      </c>
      <c r="Z543" s="36">
        <v>105</v>
      </c>
      <c r="AA543" s="36" t="s">
        <v>64</v>
      </c>
      <c r="AB543" s="36"/>
    </row>
    <row r="544" spans="1:28" s="28" customFormat="1" ht="15" x14ac:dyDescent="0.25">
      <c r="A544" s="36" t="s">
        <v>13</v>
      </c>
      <c r="B544" s="36" t="s">
        <v>81</v>
      </c>
      <c r="C544" s="36"/>
      <c r="D544" s="36" t="s">
        <v>491</v>
      </c>
      <c r="E544" s="36" t="s">
        <v>64</v>
      </c>
      <c r="F544" s="36" t="s">
        <v>492</v>
      </c>
      <c r="G544" s="36" t="s">
        <v>1205</v>
      </c>
      <c r="H544" s="36" t="s">
        <v>14</v>
      </c>
      <c r="I544" s="38">
        <v>87.38</v>
      </c>
      <c r="J544" s="38">
        <f>I544*(1-IFERROR(VLOOKUP(H544,Rabat!$D$10:$E$32,2,FALSE),0))</f>
        <v>87.38</v>
      </c>
      <c r="K544" s="38">
        <v>0.12</v>
      </c>
      <c r="L544" s="36" t="s">
        <v>67</v>
      </c>
      <c r="M544" s="36" t="s">
        <v>2179</v>
      </c>
      <c r="N544" s="36"/>
      <c r="O544" s="36" t="s">
        <v>1709</v>
      </c>
      <c r="P544" s="36" t="s">
        <v>70</v>
      </c>
      <c r="Q544" s="36">
        <v>24</v>
      </c>
      <c r="R544" s="36">
        <v>0</v>
      </c>
      <c r="S544" s="36" t="s">
        <v>71</v>
      </c>
      <c r="T544" s="36" t="s">
        <v>2180</v>
      </c>
      <c r="U544" s="37" t="str">
        <f t="shared" si="8"/>
        <v>https://sklep.kobi.pl/produkt/oprawa-fiore-1xgu10</v>
      </c>
      <c r="V544" s="36">
        <v>0.51</v>
      </c>
      <c r="W544" s="36">
        <v>0.62</v>
      </c>
      <c r="X544" s="36">
        <v>113</v>
      </c>
      <c r="Y544" s="36">
        <v>200</v>
      </c>
      <c r="Z544" s="36">
        <v>173</v>
      </c>
      <c r="AA544" s="36" t="s">
        <v>64</v>
      </c>
      <c r="AB544" s="36"/>
    </row>
    <row r="545" spans="1:28" s="28" customFormat="1" ht="15" x14ac:dyDescent="0.25">
      <c r="A545" s="36" t="s">
        <v>13</v>
      </c>
      <c r="B545" s="36" t="s">
        <v>81</v>
      </c>
      <c r="C545" s="36"/>
      <c r="D545" s="36" t="s">
        <v>491</v>
      </c>
      <c r="E545" s="36" t="s">
        <v>64</v>
      </c>
      <c r="F545" s="36" t="s">
        <v>493</v>
      </c>
      <c r="G545" s="36" t="s">
        <v>1206</v>
      </c>
      <c r="H545" s="36" t="s">
        <v>14</v>
      </c>
      <c r="I545" s="38">
        <v>120.35</v>
      </c>
      <c r="J545" s="38">
        <f>I545*(1-IFERROR(VLOOKUP(H545,Rabat!$D$10:$E$32,2,FALSE),0))</f>
        <v>120.35</v>
      </c>
      <c r="K545" s="38">
        <v>0.33</v>
      </c>
      <c r="L545" s="36" t="s">
        <v>67</v>
      </c>
      <c r="M545" s="36" t="s">
        <v>2181</v>
      </c>
      <c r="N545" s="36"/>
      <c r="O545" s="36" t="s">
        <v>1709</v>
      </c>
      <c r="P545" s="36" t="s">
        <v>70</v>
      </c>
      <c r="Q545" s="36">
        <v>12</v>
      </c>
      <c r="R545" s="36">
        <v>0</v>
      </c>
      <c r="S545" s="36" t="s">
        <v>71</v>
      </c>
      <c r="T545" s="36" t="s">
        <v>2182</v>
      </c>
      <c r="U545" s="37" t="str">
        <f t="shared" si="8"/>
        <v>https://sklep.kobi.pl/produkt/oprawa-fresco-2xgu10</v>
      </c>
      <c r="V545" s="36">
        <v>1.36</v>
      </c>
      <c r="W545" s="36">
        <v>1.603</v>
      </c>
      <c r="X545" s="36">
        <v>200</v>
      </c>
      <c r="Y545" s="36">
        <v>295</v>
      </c>
      <c r="Z545" s="36">
        <v>196</v>
      </c>
      <c r="AA545" s="36" t="s">
        <v>64</v>
      </c>
      <c r="AB545" s="36"/>
    </row>
    <row r="546" spans="1:28" s="28" customFormat="1" ht="15" x14ac:dyDescent="0.25">
      <c r="A546" s="36" t="s">
        <v>13</v>
      </c>
      <c r="B546" s="36" t="s">
        <v>81</v>
      </c>
      <c r="C546" s="36"/>
      <c r="D546" s="36" t="s">
        <v>491</v>
      </c>
      <c r="E546" s="36" t="s">
        <v>64</v>
      </c>
      <c r="F546" s="36" t="s">
        <v>494</v>
      </c>
      <c r="G546" s="36" t="s">
        <v>1207</v>
      </c>
      <c r="H546" s="36" t="s">
        <v>14</v>
      </c>
      <c r="I546" s="38">
        <v>99.98</v>
      </c>
      <c r="J546" s="38">
        <f>I546*(1-IFERROR(VLOOKUP(H546,Rabat!$D$10:$E$32,2,FALSE),0))</f>
        <v>99.98</v>
      </c>
      <c r="K546" s="38">
        <v>0.12</v>
      </c>
      <c r="L546" s="36" t="s">
        <v>67</v>
      </c>
      <c r="M546" s="36" t="s">
        <v>2183</v>
      </c>
      <c r="N546" s="36"/>
      <c r="O546" s="36" t="s">
        <v>1709</v>
      </c>
      <c r="P546" s="36" t="s">
        <v>70</v>
      </c>
      <c r="Q546" s="36">
        <v>24</v>
      </c>
      <c r="R546" s="36">
        <v>0</v>
      </c>
      <c r="S546" s="36" t="s">
        <v>71</v>
      </c>
      <c r="T546" s="36" t="s">
        <v>2184</v>
      </c>
      <c r="U546" s="37" t="str">
        <f t="shared" si="8"/>
        <v>https://sklep.kobi.pl/produkt/oprawa-odeon-1xgu10</v>
      </c>
      <c r="V546" s="36">
        <v>0.49</v>
      </c>
      <c r="W546" s="36">
        <v>0.61499999999999999</v>
      </c>
      <c r="X546" s="36">
        <v>113</v>
      </c>
      <c r="Y546" s="36">
        <v>170</v>
      </c>
      <c r="Z546" s="36">
        <v>175</v>
      </c>
      <c r="AA546" s="36" t="s">
        <v>64</v>
      </c>
      <c r="AB546" s="36"/>
    </row>
    <row r="547" spans="1:28" s="28" customFormat="1" ht="15" x14ac:dyDescent="0.25">
      <c r="A547" s="36" t="s">
        <v>13</v>
      </c>
      <c r="B547" s="36" t="s">
        <v>81</v>
      </c>
      <c r="C547" s="36"/>
      <c r="D547" s="36" t="s">
        <v>491</v>
      </c>
      <c r="E547" s="36" t="s">
        <v>64</v>
      </c>
      <c r="F547" s="36" t="s">
        <v>498</v>
      </c>
      <c r="G547" s="36" t="s">
        <v>1210</v>
      </c>
      <c r="H547" s="36" t="s">
        <v>14</v>
      </c>
      <c r="I547" s="38">
        <v>120.21</v>
      </c>
      <c r="J547" s="38">
        <f>I547*(1-IFERROR(VLOOKUP(H547,Rabat!$D$10:$E$32,2,FALSE),0))</f>
        <v>120.21</v>
      </c>
      <c r="K547" s="38">
        <v>0.26</v>
      </c>
      <c r="L547" s="36" t="s">
        <v>67</v>
      </c>
      <c r="M547" s="36" t="s">
        <v>2189</v>
      </c>
      <c r="N547" s="36"/>
      <c r="O547" s="36" t="s">
        <v>1709</v>
      </c>
      <c r="P547" s="36" t="s">
        <v>70</v>
      </c>
      <c r="Q547" s="36">
        <v>12</v>
      </c>
      <c r="R547" s="36">
        <v>0</v>
      </c>
      <c r="S547" s="36" t="s">
        <v>71</v>
      </c>
      <c r="T547" s="36" t="s">
        <v>2190</v>
      </c>
      <c r="U547" s="37" t="str">
        <f t="shared" si="8"/>
        <v>https://sklep.kobi.pl/produkt/oprawa-torso-2xgu10</v>
      </c>
      <c r="V547" s="36">
        <v>1.08</v>
      </c>
      <c r="W547" s="36">
        <v>1.264</v>
      </c>
      <c r="X547" s="36">
        <v>162</v>
      </c>
      <c r="Y547" s="36">
        <v>271</v>
      </c>
      <c r="Z547" s="36">
        <v>111</v>
      </c>
      <c r="AA547" s="36" t="s">
        <v>64</v>
      </c>
      <c r="AB547" s="36"/>
    </row>
    <row r="548" spans="1:28" s="28" customFormat="1" ht="15" x14ac:dyDescent="0.25">
      <c r="A548" s="36" t="s">
        <v>13</v>
      </c>
      <c r="B548" s="36" t="s">
        <v>81</v>
      </c>
      <c r="C548" s="36"/>
      <c r="D548" s="36" t="s">
        <v>63</v>
      </c>
      <c r="E548" s="36" t="s">
        <v>118</v>
      </c>
      <c r="F548" s="36" t="s">
        <v>333</v>
      </c>
      <c r="G548" s="36" t="s">
        <v>1068</v>
      </c>
      <c r="H548" s="36" t="s">
        <v>17</v>
      </c>
      <c r="I548" s="38">
        <v>8.3000000000000007</v>
      </c>
      <c r="J548" s="38">
        <f>I548*(1-IFERROR(VLOOKUP(H548,Rabat!$D$10:$E$32,2,FALSE),0))</f>
        <v>8.3000000000000007</v>
      </c>
      <c r="K548" s="38">
        <v>0</v>
      </c>
      <c r="L548" s="36" t="s">
        <v>67</v>
      </c>
      <c r="M548" s="36" t="s">
        <v>1902</v>
      </c>
      <c r="N548" s="36"/>
      <c r="O548" s="36" t="s">
        <v>90</v>
      </c>
      <c r="P548" s="36" t="s">
        <v>70</v>
      </c>
      <c r="Q548" s="36">
        <v>50</v>
      </c>
      <c r="R548" s="36">
        <v>2800</v>
      </c>
      <c r="S548" s="36" t="s">
        <v>71</v>
      </c>
      <c r="T548" s="36" t="s">
        <v>1903</v>
      </c>
      <c r="U548" s="37" t="str">
        <f t="shared" si="8"/>
        <v>https://sklep.kobi.pl/produkt/pierscien-ozdobny-oh14-antyk</v>
      </c>
      <c r="V548" s="36">
        <v>0.04</v>
      </c>
      <c r="W548" s="36">
        <v>6.3E-2</v>
      </c>
      <c r="X548" s="36">
        <v>42</v>
      </c>
      <c r="Y548" s="36">
        <v>87</v>
      </c>
      <c r="Z548" s="36">
        <v>90</v>
      </c>
      <c r="AA548" s="36" t="s">
        <v>64</v>
      </c>
      <c r="AB548" s="36"/>
    </row>
    <row r="549" spans="1:28" s="28" customFormat="1" ht="15" x14ac:dyDescent="0.25">
      <c r="A549" s="36" t="s">
        <v>13</v>
      </c>
      <c r="B549" s="36" t="s">
        <v>81</v>
      </c>
      <c r="C549" s="36"/>
      <c r="D549" s="36" t="s">
        <v>63</v>
      </c>
      <c r="E549" s="36" t="s">
        <v>64</v>
      </c>
      <c r="F549" s="36" t="s">
        <v>87</v>
      </c>
      <c r="G549" s="36" t="s">
        <v>88</v>
      </c>
      <c r="H549" s="36" t="s">
        <v>17</v>
      </c>
      <c r="I549" s="38">
        <v>7.59</v>
      </c>
      <c r="J549" s="38">
        <f>I549*(1-IFERROR(VLOOKUP(H549,Rabat!$D$10:$E$32,2,FALSE),0))</f>
        <v>7.59</v>
      </c>
      <c r="K549" s="38">
        <v>0</v>
      </c>
      <c r="L549" s="36" t="s">
        <v>67</v>
      </c>
      <c r="M549" s="36" t="s">
        <v>89</v>
      </c>
      <c r="N549" s="36"/>
      <c r="O549" s="36" t="s">
        <v>90</v>
      </c>
      <c r="P549" s="36" t="s">
        <v>70</v>
      </c>
      <c r="Q549" s="36">
        <v>50</v>
      </c>
      <c r="R549" s="36">
        <v>2800</v>
      </c>
      <c r="S549" s="36" t="s">
        <v>71</v>
      </c>
      <c r="T549" s="36" t="s">
        <v>91</v>
      </c>
      <c r="U549" s="37" t="str">
        <f t="shared" si="8"/>
        <v>https://sklep.kobi.pl/produkt/pierscien-ozdobny-oh14-bialy</v>
      </c>
      <c r="V549" s="36">
        <v>0.04</v>
      </c>
      <c r="W549" s="36">
        <v>6.3E-2</v>
      </c>
      <c r="X549" s="36">
        <v>42</v>
      </c>
      <c r="Y549" s="36">
        <v>87</v>
      </c>
      <c r="Z549" s="36">
        <v>90</v>
      </c>
      <c r="AA549" s="36" t="s">
        <v>64</v>
      </c>
      <c r="AB549" s="36"/>
    </row>
    <row r="550" spans="1:28" s="28" customFormat="1" ht="15" x14ac:dyDescent="0.25">
      <c r="A550" s="36" t="s">
        <v>13</v>
      </c>
      <c r="B550" s="36" t="s">
        <v>81</v>
      </c>
      <c r="C550" s="36"/>
      <c r="D550" s="36" t="s">
        <v>63</v>
      </c>
      <c r="E550" s="36" t="s">
        <v>64</v>
      </c>
      <c r="F550" s="36" t="s">
        <v>307</v>
      </c>
      <c r="G550" s="36" t="s">
        <v>1045</v>
      </c>
      <c r="H550" s="36" t="s">
        <v>17</v>
      </c>
      <c r="I550" s="38">
        <v>8.3000000000000007</v>
      </c>
      <c r="J550" s="38">
        <f>I550*(1-IFERROR(VLOOKUP(H550,Rabat!$D$10:$E$32,2,FALSE),0))</f>
        <v>8.3000000000000007</v>
      </c>
      <c r="K550" s="38">
        <v>0</v>
      </c>
      <c r="L550" s="36" t="s">
        <v>67</v>
      </c>
      <c r="M550" s="36" t="s">
        <v>1856</v>
      </c>
      <c r="N550" s="36"/>
      <c r="O550" s="36" t="s">
        <v>90</v>
      </c>
      <c r="P550" s="36" t="s">
        <v>70</v>
      </c>
      <c r="Q550" s="36">
        <v>50</v>
      </c>
      <c r="R550" s="36">
        <v>2800</v>
      </c>
      <c r="S550" s="36" t="s">
        <v>71</v>
      </c>
      <c r="T550" s="36" t="s">
        <v>1857</v>
      </c>
      <c r="U550" s="37" t="str">
        <f t="shared" si="8"/>
        <v>https://sklep.kobi.pl/produkt/pierscien-ozdobny-oh14-chrom</v>
      </c>
      <c r="V550" s="36">
        <v>0.04</v>
      </c>
      <c r="W550" s="36">
        <v>6.3E-2</v>
      </c>
      <c r="X550" s="36">
        <v>42</v>
      </c>
      <c r="Y550" s="36">
        <v>87</v>
      </c>
      <c r="Z550" s="36">
        <v>90</v>
      </c>
      <c r="AA550" s="36" t="s">
        <v>64</v>
      </c>
      <c r="AB550" s="36"/>
    </row>
    <row r="551" spans="1:28" s="28" customFormat="1" ht="15" x14ac:dyDescent="0.25">
      <c r="A551" s="36" t="s">
        <v>13</v>
      </c>
      <c r="B551" s="36" t="s">
        <v>81</v>
      </c>
      <c r="C551" s="36"/>
      <c r="D551" s="36" t="s">
        <v>63</v>
      </c>
      <c r="E551" s="36" t="s">
        <v>64</v>
      </c>
      <c r="F551" s="36" t="s">
        <v>312</v>
      </c>
      <c r="G551" s="36" t="s">
        <v>1050</v>
      </c>
      <c r="H551" s="36" t="s">
        <v>17</v>
      </c>
      <c r="I551" s="38">
        <v>8.3000000000000007</v>
      </c>
      <c r="J551" s="38">
        <f>I551*(1-IFERROR(VLOOKUP(H551,Rabat!$D$10:$E$32,2,FALSE),0))</f>
        <v>8.3000000000000007</v>
      </c>
      <c r="K551" s="38">
        <v>0</v>
      </c>
      <c r="L551" s="36" t="s">
        <v>67</v>
      </c>
      <c r="M551" s="36" t="s">
        <v>1866</v>
      </c>
      <c r="N551" s="36"/>
      <c r="O551" s="36" t="s">
        <v>90</v>
      </c>
      <c r="P551" s="36" t="s">
        <v>70</v>
      </c>
      <c r="Q551" s="36">
        <v>50</v>
      </c>
      <c r="R551" s="36">
        <v>2800</v>
      </c>
      <c r="S551" s="36" t="s">
        <v>71</v>
      </c>
      <c r="T551" s="36" t="s">
        <v>1867</v>
      </c>
      <c r="U551" s="37" t="str">
        <f t="shared" si="8"/>
        <v>https://sklep.kobi.pl/produkt/pierscien-ozdobny-oh14-grafit</v>
      </c>
      <c r="V551" s="36">
        <v>0.04</v>
      </c>
      <c r="W551" s="36">
        <v>6.3E-2</v>
      </c>
      <c r="X551" s="36">
        <v>42</v>
      </c>
      <c r="Y551" s="36">
        <v>87</v>
      </c>
      <c r="Z551" s="36">
        <v>90</v>
      </c>
      <c r="AA551" s="36" t="s">
        <v>64</v>
      </c>
      <c r="AB551" s="36"/>
    </row>
    <row r="552" spans="1:28" s="28" customFormat="1" ht="15" x14ac:dyDescent="0.25">
      <c r="A552" s="36" t="s">
        <v>13</v>
      </c>
      <c r="B552" s="36" t="s">
        <v>81</v>
      </c>
      <c r="C552" s="36"/>
      <c r="D552" s="36" t="s">
        <v>63</v>
      </c>
      <c r="E552" s="36" t="s">
        <v>64</v>
      </c>
      <c r="F552" s="36" t="s">
        <v>242</v>
      </c>
      <c r="G552" s="36" t="s">
        <v>988</v>
      </c>
      <c r="H552" s="36" t="s">
        <v>17</v>
      </c>
      <c r="I552" s="38">
        <v>8.3000000000000007</v>
      </c>
      <c r="J552" s="38">
        <f>I552*(1-IFERROR(VLOOKUP(H552,Rabat!$D$10:$E$32,2,FALSE),0))</f>
        <v>8.3000000000000007</v>
      </c>
      <c r="K552" s="38">
        <v>0</v>
      </c>
      <c r="L552" s="36" t="s">
        <v>67</v>
      </c>
      <c r="M552" s="36" t="s">
        <v>1740</v>
      </c>
      <c r="N552" s="36"/>
      <c r="O552" s="36" t="s">
        <v>90</v>
      </c>
      <c r="P552" s="36" t="s">
        <v>70</v>
      </c>
      <c r="Q552" s="36">
        <v>50</v>
      </c>
      <c r="R552" s="36">
        <v>2800</v>
      </c>
      <c r="S552" s="36" t="s">
        <v>71</v>
      </c>
      <c r="T552" s="36" t="s">
        <v>1741</v>
      </c>
      <c r="U552" s="37" t="str">
        <f t="shared" si="8"/>
        <v>https://sklep.kobi.pl/produkt/pierscien-ozdobny-oh14-mat-chrom</v>
      </c>
      <c r="V552" s="36">
        <v>0.04</v>
      </c>
      <c r="W552" s="36">
        <v>6.3E-2</v>
      </c>
      <c r="X552" s="36">
        <v>42</v>
      </c>
      <c r="Y552" s="36">
        <v>87</v>
      </c>
      <c r="Z552" s="36">
        <v>90</v>
      </c>
      <c r="AA552" s="36" t="s">
        <v>64</v>
      </c>
      <c r="AB552" s="36"/>
    </row>
    <row r="553" spans="1:28" s="28" customFormat="1" ht="15" x14ac:dyDescent="0.25">
      <c r="A553" s="36" t="s">
        <v>13</v>
      </c>
      <c r="B553" s="36" t="s">
        <v>81</v>
      </c>
      <c r="C553" s="36"/>
      <c r="D553" s="36" t="s">
        <v>63</v>
      </c>
      <c r="E553" s="36" t="s">
        <v>64</v>
      </c>
      <c r="F553" s="36" t="s">
        <v>244</v>
      </c>
      <c r="G553" s="36" t="s">
        <v>990</v>
      </c>
      <c r="H553" s="36" t="s">
        <v>17</v>
      </c>
      <c r="I553" s="38">
        <v>8.3000000000000007</v>
      </c>
      <c r="J553" s="38">
        <f>I553*(1-IFERROR(VLOOKUP(H553,Rabat!$D$10:$E$32,2,FALSE),0))</f>
        <v>8.3000000000000007</v>
      </c>
      <c r="K553" s="38">
        <v>0</v>
      </c>
      <c r="L553" s="36" t="s">
        <v>67</v>
      </c>
      <c r="M553" s="36" t="s">
        <v>1744</v>
      </c>
      <c r="N553" s="36"/>
      <c r="O553" s="36" t="s">
        <v>90</v>
      </c>
      <c r="P553" s="36" t="s">
        <v>70</v>
      </c>
      <c r="Q553" s="36">
        <v>50</v>
      </c>
      <c r="R553" s="36">
        <v>2800</v>
      </c>
      <c r="S553" s="36" t="s">
        <v>71</v>
      </c>
      <c r="T553" s="36" t="s">
        <v>1745</v>
      </c>
      <c r="U553" s="37" t="str">
        <f t="shared" si="8"/>
        <v>https://sklep.kobi.pl/produkt/pierscien-ozdobny-oh14-patyna</v>
      </c>
      <c r="V553" s="36">
        <v>0.04</v>
      </c>
      <c r="W553" s="36">
        <v>6.3E-2</v>
      </c>
      <c r="X553" s="36">
        <v>42</v>
      </c>
      <c r="Y553" s="36">
        <v>87</v>
      </c>
      <c r="Z553" s="36">
        <v>90</v>
      </c>
      <c r="AA553" s="36" t="s">
        <v>64</v>
      </c>
      <c r="AB553" s="36"/>
    </row>
    <row r="554" spans="1:28" s="28" customFormat="1" ht="15" x14ac:dyDescent="0.25">
      <c r="A554" s="36" t="s">
        <v>13</v>
      </c>
      <c r="B554" s="36" t="s">
        <v>81</v>
      </c>
      <c r="C554" s="36"/>
      <c r="D554" s="36" t="s">
        <v>63</v>
      </c>
      <c r="E554" s="36" t="s">
        <v>118</v>
      </c>
      <c r="F554" s="36" t="s">
        <v>327</v>
      </c>
      <c r="G554" s="36" t="s">
        <v>1062</v>
      </c>
      <c r="H554" s="36" t="s">
        <v>17</v>
      </c>
      <c r="I554" s="38">
        <v>7.22</v>
      </c>
      <c r="J554" s="38">
        <f>I554*(1-IFERROR(VLOOKUP(H554,Rabat!$D$10:$E$32,2,FALSE),0))</f>
        <v>7.22</v>
      </c>
      <c r="K554" s="38">
        <v>0</v>
      </c>
      <c r="L554" s="36" t="s">
        <v>67</v>
      </c>
      <c r="M554" s="36" t="s">
        <v>1890</v>
      </c>
      <c r="N554" s="36"/>
      <c r="O554" s="36" t="s">
        <v>90</v>
      </c>
      <c r="P554" s="36" t="s">
        <v>70</v>
      </c>
      <c r="Q554" s="36">
        <v>50</v>
      </c>
      <c r="R554" s="36">
        <v>2800</v>
      </c>
      <c r="S554" s="36" t="s">
        <v>71</v>
      </c>
      <c r="T554" s="36" t="s">
        <v>1891</v>
      </c>
      <c r="U554" s="37" t="str">
        <f t="shared" si="8"/>
        <v>https://sklep.kobi.pl/produkt/pierscien-ozdobny-oh14-zloty</v>
      </c>
      <c r="V554" s="36">
        <v>0.04</v>
      </c>
      <c r="W554" s="36">
        <v>6.3E-2</v>
      </c>
      <c r="X554" s="36">
        <v>42</v>
      </c>
      <c r="Y554" s="36">
        <v>87</v>
      </c>
      <c r="Z554" s="36">
        <v>90</v>
      </c>
      <c r="AA554" s="36" t="s">
        <v>64</v>
      </c>
      <c r="AB554" s="36"/>
    </row>
    <row r="555" spans="1:28" s="28" customFormat="1" ht="15" x14ac:dyDescent="0.25">
      <c r="A555" s="36" t="s">
        <v>13</v>
      </c>
      <c r="B555" s="36" t="s">
        <v>81</v>
      </c>
      <c r="C555" s="36"/>
      <c r="D555" s="36" t="s">
        <v>63</v>
      </c>
      <c r="E555" s="36" t="s">
        <v>64</v>
      </c>
      <c r="F555" s="36" t="s">
        <v>147</v>
      </c>
      <c r="G555" s="36" t="s">
        <v>148</v>
      </c>
      <c r="H555" s="36" t="s">
        <v>17</v>
      </c>
      <c r="I555" s="38">
        <v>20.8</v>
      </c>
      <c r="J555" s="38">
        <f>I555*(1-IFERROR(VLOOKUP(H555,Rabat!$D$10:$E$32,2,FALSE),0))</f>
        <v>20.8</v>
      </c>
      <c r="K555" s="38">
        <v>0</v>
      </c>
      <c r="L555" s="36" t="s">
        <v>67</v>
      </c>
      <c r="M555" s="36" t="s">
        <v>149</v>
      </c>
      <c r="N555" s="36"/>
      <c r="O555" s="36" t="s">
        <v>90</v>
      </c>
      <c r="P555" s="36" t="s">
        <v>70</v>
      </c>
      <c r="Q555" s="36">
        <v>100</v>
      </c>
      <c r="R555" s="36">
        <v>0</v>
      </c>
      <c r="S555" s="36" t="s">
        <v>71</v>
      </c>
      <c r="T555" s="36" t="s">
        <v>150</v>
      </c>
      <c r="U555" s="37" t="str">
        <f t="shared" si="8"/>
        <v>https://sklep.kobi.pl/produkt/pierscien-ozdobny-oh20-chrom</v>
      </c>
      <c r="V555" s="36">
        <v>4.5999999999999999E-2</v>
      </c>
      <c r="W555" s="36">
        <v>7.2999999999999995E-2</v>
      </c>
      <c r="X555" s="36">
        <v>33</v>
      </c>
      <c r="Y555" s="36">
        <v>102</v>
      </c>
      <c r="Z555" s="36">
        <v>85</v>
      </c>
      <c r="AA555" s="36" t="s">
        <v>64</v>
      </c>
      <c r="AB555" s="36"/>
    </row>
    <row r="556" spans="1:28" s="28" customFormat="1" ht="15" x14ac:dyDescent="0.25">
      <c r="A556" s="36" t="s">
        <v>13</v>
      </c>
      <c r="B556" s="36" t="s">
        <v>81</v>
      </c>
      <c r="C556" s="36"/>
      <c r="D556" s="36" t="s">
        <v>63</v>
      </c>
      <c r="E556" s="36" t="s">
        <v>64</v>
      </c>
      <c r="F556" s="36" t="s">
        <v>243</v>
      </c>
      <c r="G556" s="36" t="s">
        <v>989</v>
      </c>
      <c r="H556" s="36" t="s">
        <v>17</v>
      </c>
      <c r="I556" s="38">
        <v>20.8</v>
      </c>
      <c r="J556" s="38">
        <f>I556*(1-IFERROR(VLOOKUP(H556,Rabat!$D$10:$E$32,2,FALSE),0))</f>
        <v>20.8</v>
      </c>
      <c r="K556" s="38">
        <v>0</v>
      </c>
      <c r="L556" s="36" t="s">
        <v>67</v>
      </c>
      <c r="M556" s="36" t="s">
        <v>1742</v>
      </c>
      <c r="N556" s="36"/>
      <c r="O556" s="36" t="s">
        <v>90</v>
      </c>
      <c r="P556" s="36" t="s">
        <v>70</v>
      </c>
      <c r="Q556" s="36">
        <v>100</v>
      </c>
      <c r="R556" s="36">
        <v>0</v>
      </c>
      <c r="S556" s="36" t="s">
        <v>71</v>
      </c>
      <c r="T556" s="36" t="s">
        <v>1743</v>
      </c>
      <c r="U556" s="37" t="str">
        <f t="shared" si="8"/>
        <v>https://sklep.kobi.pl/produkt/pierscien-ozdobny-oh20-czarny</v>
      </c>
      <c r="V556" s="36">
        <v>4.5999999999999999E-2</v>
      </c>
      <c r="W556" s="36">
        <v>7.2999999999999995E-2</v>
      </c>
      <c r="X556" s="36">
        <v>35</v>
      </c>
      <c r="Y556" s="36">
        <v>105</v>
      </c>
      <c r="Z556" s="36">
        <v>85</v>
      </c>
      <c r="AA556" s="36" t="s">
        <v>64</v>
      </c>
      <c r="AB556" s="36"/>
    </row>
    <row r="557" spans="1:28" s="28" customFormat="1" ht="15" x14ac:dyDescent="0.25">
      <c r="A557" s="36" t="s">
        <v>13</v>
      </c>
      <c r="B557" s="36" t="s">
        <v>81</v>
      </c>
      <c r="C557" s="36"/>
      <c r="D557" s="36" t="s">
        <v>63</v>
      </c>
      <c r="E557" s="36" t="s">
        <v>64</v>
      </c>
      <c r="F557" s="36" t="s">
        <v>152</v>
      </c>
      <c r="G557" s="36" t="s">
        <v>153</v>
      </c>
      <c r="H557" s="36" t="s">
        <v>17</v>
      </c>
      <c r="I557" s="38">
        <v>20.8</v>
      </c>
      <c r="J557" s="38">
        <f>I557*(1-IFERROR(VLOOKUP(H557,Rabat!$D$10:$E$32,2,FALSE),0))</f>
        <v>20.8</v>
      </c>
      <c r="K557" s="38">
        <v>0</v>
      </c>
      <c r="L557" s="36" t="s">
        <v>67</v>
      </c>
      <c r="M557" s="36" t="s">
        <v>1623</v>
      </c>
      <c r="N557" s="36"/>
      <c r="O557" s="36" t="s">
        <v>90</v>
      </c>
      <c r="P557" s="36" t="s">
        <v>70</v>
      </c>
      <c r="Q557" s="36">
        <v>100</v>
      </c>
      <c r="R557" s="36">
        <v>4000</v>
      </c>
      <c r="S557" s="36" t="s">
        <v>71</v>
      </c>
      <c r="T557" s="36" t="s">
        <v>1624</v>
      </c>
      <c r="U557" s="37" t="str">
        <f t="shared" si="8"/>
        <v>https://sklep.kobi.pl/produkt/pierscien-ozdobny-oh21-chrom</v>
      </c>
      <c r="V557" s="36">
        <v>3.5999999999999997E-2</v>
      </c>
      <c r="W557" s="36">
        <v>5.5E-2</v>
      </c>
      <c r="X557" s="36">
        <v>35</v>
      </c>
      <c r="Y557" s="36">
        <v>80</v>
      </c>
      <c r="Z557" s="36">
        <v>85</v>
      </c>
      <c r="AA557" s="36" t="s">
        <v>64</v>
      </c>
      <c r="AB557" s="36"/>
    </row>
    <row r="558" spans="1:28" s="28" customFormat="1" ht="15" x14ac:dyDescent="0.25">
      <c r="A558" s="36" t="s">
        <v>13</v>
      </c>
      <c r="B558" s="36" t="s">
        <v>81</v>
      </c>
      <c r="C558" s="36"/>
      <c r="D558" s="36" t="s">
        <v>63</v>
      </c>
      <c r="E558" s="36" t="s">
        <v>64</v>
      </c>
      <c r="F558" s="36" t="s">
        <v>245</v>
      </c>
      <c r="G558" s="36" t="s">
        <v>991</v>
      </c>
      <c r="H558" s="36" t="s">
        <v>17</v>
      </c>
      <c r="I558" s="38">
        <v>20.8</v>
      </c>
      <c r="J558" s="38">
        <f>I558*(1-IFERROR(VLOOKUP(H558,Rabat!$D$10:$E$32,2,FALSE),0))</f>
        <v>20.8</v>
      </c>
      <c r="K558" s="38">
        <v>0</v>
      </c>
      <c r="L558" s="36" t="s">
        <v>67</v>
      </c>
      <c r="M558" s="36" t="s">
        <v>1746</v>
      </c>
      <c r="N558" s="36"/>
      <c r="O558" s="36" t="s">
        <v>90</v>
      </c>
      <c r="P558" s="36" t="s">
        <v>70</v>
      </c>
      <c r="Q558" s="36">
        <v>100</v>
      </c>
      <c r="R558" s="36">
        <v>4000</v>
      </c>
      <c r="S558" s="36" t="s">
        <v>71</v>
      </c>
      <c r="T558" s="36" t="s">
        <v>1747</v>
      </c>
      <c r="U558" s="37" t="str">
        <f t="shared" si="8"/>
        <v>https://sklep.kobi.pl/produkt/pierscien-ozdobny-oh21-czarny</v>
      </c>
      <c r="V558" s="36">
        <v>3.5999999999999997E-2</v>
      </c>
      <c r="W558" s="36">
        <v>5.5E-2</v>
      </c>
      <c r="X558" s="36">
        <v>34</v>
      </c>
      <c r="Y558" s="36">
        <v>80</v>
      </c>
      <c r="Z558" s="36">
        <v>85</v>
      </c>
      <c r="AA558" s="36" t="s">
        <v>64</v>
      </c>
      <c r="AB558" s="36"/>
    </row>
    <row r="559" spans="1:28" s="28" customFormat="1" ht="15" x14ac:dyDescent="0.25">
      <c r="A559" s="36" t="s">
        <v>13</v>
      </c>
      <c r="B559" s="36" t="s">
        <v>81</v>
      </c>
      <c r="C559" s="36"/>
      <c r="D559" s="36" t="s">
        <v>63</v>
      </c>
      <c r="E559" s="36" t="s">
        <v>64</v>
      </c>
      <c r="F559" s="36" t="s">
        <v>264</v>
      </c>
      <c r="G559" s="36" t="s">
        <v>1007</v>
      </c>
      <c r="H559" s="36" t="s">
        <v>17</v>
      </c>
      <c r="I559" s="38">
        <v>9.58</v>
      </c>
      <c r="J559" s="38">
        <f>I559*(1-IFERROR(VLOOKUP(H559,Rabat!$D$10:$E$32,2,FALSE),0))</f>
        <v>9.58</v>
      </c>
      <c r="K559" s="38">
        <v>0</v>
      </c>
      <c r="L559" s="36" t="s">
        <v>67</v>
      </c>
      <c r="M559" s="36" t="s">
        <v>1778</v>
      </c>
      <c r="N559" s="36"/>
      <c r="O559" s="36" t="s">
        <v>90</v>
      </c>
      <c r="P559" s="36" t="s">
        <v>70</v>
      </c>
      <c r="Q559" s="36">
        <v>50</v>
      </c>
      <c r="R559" s="36">
        <v>2400</v>
      </c>
      <c r="S559" s="36" t="s">
        <v>71</v>
      </c>
      <c r="T559" s="36" t="s">
        <v>1779</v>
      </c>
      <c r="U559" s="37" t="str">
        <f t="shared" si="8"/>
        <v>https://sklep.kobi.pl/produkt/pierscien-ozdobny-oh22-mat-chrom</v>
      </c>
      <c r="V559" s="36">
        <v>0.03</v>
      </c>
      <c r="W559" s="36">
        <v>5.8999999999999997E-2</v>
      </c>
      <c r="X559" s="36">
        <v>42</v>
      </c>
      <c r="Y559" s="36">
        <v>86</v>
      </c>
      <c r="Z559" s="36">
        <v>88</v>
      </c>
      <c r="AA559" s="36" t="s">
        <v>64</v>
      </c>
      <c r="AB559" s="36"/>
    </row>
    <row r="560" spans="1:28" s="28" customFormat="1" ht="15" x14ac:dyDescent="0.25">
      <c r="A560" s="36" t="s">
        <v>13</v>
      </c>
      <c r="B560" s="36" t="s">
        <v>81</v>
      </c>
      <c r="C560" s="36"/>
      <c r="D560" s="36" t="s">
        <v>63</v>
      </c>
      <c r="E560" s="36" t="s">
        <v>118</v>
      </c>
      <c r="F560" s="36" t="s">
        <v>413</v>
      </c>
      <c r="G560" s="36" t="s">
        <v>1139</v>
      </c>
      <c r="H560" s="36" t="s">
        <v>17</v>
      </c>
      <c r="I560" s="38">
        <v>42.17</v>
      </c>
      <c r="J560" s="38">
        <f>I560*(1-IFERROR(VLOOKUP(H560,Rabat!$D$10:$E$32,2,FALSE),0))</f>
        <v>42.17</v>
      </c>
      <c r="K560" s="38">
        <v>0</v>
      </c>
      <c r="L560" s="36" t="s">
        <v>67</v>
      </c>
      <c r="M560" s="36" t="s">
        <v>2047</v>
      </c>
      <c r="N560" s="36"/>
      <c r="O560" s="36" t="s">
        <v>2048</v>
      </c>
      <c r="P560" s="36" t="s">
        <v>70</v>
      </c>
      <c r="Q560" s="36">
        <v>25</v>
      </c>
      <c r="R560" s="36">
        <v>0</v>
      </c>
      <c r="S560" s="36" t="s">
        <v>71</v>
      </c>
      <c r="T560" s="36" t="s">
        <v>2049</v>
      </c>
      <c r="U560" s="37" t="str">
        <f t="shared" si="8"/>
        <v>https://sklep.kobi.pl/produkt/pierscien-ozdobny-oh227-czarny</v>
      </c>
      <c r="V560" s="36">
        <v>0.28999999999999998</v>
      </c>
      <c r="W560" s="36">
        <v>0.38300000000000001</v>
      </c>
      <c r="X560" s="36">
        <v>40</v>
      </c>
      <c r="Y560" s="36">
        <v>188</v>
      </c>
      <c r="Z560" s="36">
        <v>105</v>
      </c>
      <c r="AA560" s="36" t="s">
        <v>64</v>
      </c>
      <c r="AB560" s="36"/>
    </row>
    <row r="561" spans="1:28" s="28" customFormat="1" ht="15" x14ac:dyDescent="0.25">
      <c r="A561" s="36" t="s">
        <v>13</v>
      </c>
      <c r="B561" s="36" t="s">
        <v>81</v>
      </c>
      <c r="C561" s="36"/>
      <c r="D561" s="36" t="s">
        <v>63</v>
      </c>
      <c r="E561" s="36" t="s">
        <v>64</v>
      </c>
      <c r="F561" s="36" t="s">
        <v>96</v>
      </c>
      <c r="G561" s="36" t="s">
        <v>97</v>
      </c>
      <c r="H561" s="36" t="s">
        <v>17</v>
      </c>
      <c r="I561" s="38">
        <v>20.8</v>
      </c>
      <c r="J561" s="38">
        <f>I561*(1-IFERROR(VLOOKUP(H561,Rabat!$D$10:$E$32,2,FALSE),0))</f>
        <v>20.8</v>
      </c>
      <c r="K561" s="38">
        <v>0</v>
      </c>
      <c r="L561" s="36" t="s">
        <v>67</v>
      </c>
      <c r="M561" s="36" t="s">
        <v>98</v>
      </c>
      <c r="N561" s="36"/>
      <c r="O561" s="36" t="s">
        <v>85</v>
      </c>
      <c r="P561" s="36" t="s">
        <v>70</v>
      </c>
      <c r="Q561" s="36">
        <v>50</v>
      </c>
      <c r="R561" s="36">
        <v>3150</v>
      </c>
      <c r="S561" s="36" t="s">
        <v>71</v>
      </c>
      <c r="T561" s="36" t="s">
        <v>99</v>
      </c>
      <c r="U561" s="37" t="str">
        <f t="shared" si="8"/>
        <v>https://sklep.kobi.pl/produkt/oprawka-halogenowa-oh26-black</v>
      </c>
      <c r="V561" s="36">
        <v>0.13</v>
      </c>
      <c r="W561" s="36">
        <v>0.157</v>
      </c>
      <c r="X561" s="36">
        <v>105</v>
      </c>
      <c r="Y561" s="36">
        <v>105</v>
      </c>
      <c r="Z561" s="36">
        <v>30</v>
      </c>
      <c r="AA561" s="36" t="s">
        <v>64</v>
      </c>
      <c r="AB561" s="36"/>
    </row>
    <row r="562" spans="1:28" s="28" customFormat="1" ht="15" x14ac:dyDescent="0.25">
      <c r="A562" s="36" t="s">
        <v>13</v>
      </c>
      <c r="B562" s="36" t="s">
        <v>81</v>
      </c>
      <c r="C562" s="36"/>
      <c r="D562" s="36" t="s">
        <v>63</v>
      </c>
      <c r="E562" s="36" t="s">
        <v>64</v>
      </c>
      <c r="F562" s="36" t="s">
        <v>92</v>
      </c>
      <c r="G562" s="36" t="s">
        <v>93</v>
      </c>
      <c r="H562" s="36" t="s">
        <v>17</v>
      </c>
      <c r="I562" s="38">
        <v>20.8</v>
      </c>
      <c r="J562" s="38">
        <f>I562*(1-IFERROR(VLOOKUP(H562,Rabat!$D$10:$E$32,2,FALSE),0))</f>
        <v>20.8</v>
      </c>
      <c r="K562" s="38">
        <v>0</v>
      </c>
      <c r="L562" s="36" t="s">
        <v>67</v>
      </c>
      <c r="M562" s="36" t="s">
        <v>94</v>
      </c>
      <c r="N562" s="36"/>
      <c r="O562" s="36" t="s">
        <v>85</v>
      </c>
      <c r="P562" s="36" t="s">
        <v>70</v>
      </c>
      <c r="Q562" s="36">
        <v>50</v>
      </c>
      <c r="R562" s="36">
        <v>3150</v>
      </c>
      <c r="S562" s="36" t="s">
        <v>71</v>
      </c>
      <c r="T562" s="36" t="s">
        <v>95</v>
      </c>
      <c r="U562" s="37" t="str">
        <f t="shared" si="8"/>
        <v>https://sklep.kobi.pl/produkt/oprawka-halogenowa-oh26-clear</v>
      </c>
      <c r="V562" s="36">
        <v>0.13</v>
      </c>
      <c r="W562" s="36">
        <v>0.157</v>
      </c>
      <c r="X562" s="36">
        <v>105</v>
      </c>
      <c r="Y562" s="36">
        <v>105</v>
      </c>
      <c r="Z562" s="36">
        <v>30</v>
      </c>
      <c r="AA562" s="36" t="s">
        <v>64</v>
      </c>
      <c r="AB562" s="36"/>
    </row>
    <row r="563" spans="1:28" s="28" customFormat="1" ht="15" x14ac:dyDescent="0.25">
      <c r="A563" s="36" t="s">
        <v>13</v>
      </c>
      <c r="B563" s="36" t="s">
        <v>81</v>
      </c>
      <c r="C563" s="36"/>
      <c r="D563" s="36" t="s">
        <v>63</v>
      </c>
      <c r="E563" s="36" t="s">
        <v>64</v>
      </c>
      <c r="F563" s="36" t="s">
        <v>559</v>
      </c>
      <c r="G563" s="36" t="s">
        <v>1263</v>
      </c>
      <c r="H563" s="36" t="s">
        <v>17</v>
      </c>
      <c r="I563" s="38">
        <v>17.64</v>
      </c>
      <c r="J563" s="38">
        <f>I563*(1-IFERROR(VLOOKUP(H563,Rabat!$D$10:$E$32,2,FALSE),0))</f>
        <v>17.64</v>
      </c>
      <c r="K563" s="38">
        <v>0</v>
      </c>
      <c r="L563" s="36" t="s">
        <v>67</v>
      </c>
      <c r="M563" s="36" t="s">
        <v>2298</v>
      </c>
      <c r="N563" s="36"/>
      <c r="O563" s="36" t="s">
        <v>85</v>
      </c>
      <c r="P563" s="36" t="s">
        <v>70</v>
      </c>
      <c r="Q563" s="36">
        <v>50</v>
      </c>
      <c r="R563" s="36">
        <v>3150</v>
      </c>
      <c r="S563" s="36" t="s">
        <v>71</v>
      </c>
      <c r="T563" s="36" t="s">
        <v>2299</v>
      </c>
      <c r="U563" s="37" t="str">
        <f t="shared" si="8"/>
        <v>https://sklep.kobi.pl/produkt/pierscien-ozdobny-oh26n-czarny</v>
      </c>
      <c r="V563" s="36">
        <v>0.127</v>
      </c>
      <c r="W563" s="36">
        <v>0.15</v>
      </c>
      <c r="X563" s="36">
        <v>100</v>
      </c>
      <c r="Y563" s="36">
        <v>100</v>
      </c>
      <c r="Z563" s="36">
        <v>30</v>
      </c>
      <c r="AA563" s="36" t="s">
        <v>64</v>
      </c>
      <c r="AB563" s="36"/>
    </row>
    <row r="564" spans="1:28" s="28" customFormat="1" ht="15" x14ac:dyDescent="0.25">
      <c r="A564" s="36" t="s">
        <v>13</v>
      </c>
      <c r="B564" s="36" t="s">
        <v>81</v>
      </c>
      <c r="C564" s="36"/>
      <c r="D564" s="36" t="s">
        <v>63</v>
      </c>
      <c r="E564" s="36" t="s">
        <v>64</v>
      </c>
      <c r="F564" s="36" t="s">
        <v>558</v>
      </c>
      <c r="G564" s="36" t="s">
        <v>1262</v>
      </c>
      <c r="H564" s="36" t="s">
        <v>17</v>
      </c>
      <c r="I564" s="38">
        <v>17.64</v>
      </c>
      <c r="J564" s="38">
        <f>I564*(1-IFERROR(VLOOKUP(H564,Rabat!$D$10:$E$32,2,FALSE),0))</f>
        <v>17.64</v>
      </c>
      <c r="K564" s="38">
        <v>0</v>
      </c>
      <c r="L564" s="36" t="s">
        <v>67</v>
      </c>
      <c r="M564" s="36" t="s">
        <v>2296</v>
      </c>
      <c r="N564" s="36"/>
      <c r="O564" s="36" t="s">
        <v>85</v>
      </c>
      <c r="P564" s="36" t="s">
        <v>70</v>
      </c>
      <c r="Q564" s="36">
        <v>50</v>
      </c>
      <c r="R564" s="36">
        <v>3150</v>
      </c>
      <c r="S564" s="36" t="s">
        <v>71</v>
      </c>
      <c r="T564" s="36" t="s">
        <v>2297</v>
      </c>
      <c r="U564" s="37" t="str">
        <f t="shared" si="8"/>
        <v>https://sklep.kobi.pl/produkt/pierscien-ozdobny-oh26n-przezroczysty</v>
      </c>
      <c r="V564" s="36">
        <v>0.13</v>
      </c>
      <c r="W564" s="36">
        <v>0.14399999999999999</v>
      </c>
      <c r="X564" s="36">
        <v>100</v>
      </c>
      <c r="Y564" s="36">
        <v>100</v>
      </c>
      <c r="Z564" s="36">
        <v>30</v>
      </c>
      <c r="AA564" s="36" t="s">
        <v>64</v>
      </c>
      <c r="AB564" s="36"/>
    </row>
    <row r="565" spans="1:28" s="28" customFormat="1" ht="15" x14ac:dyDescent="0.25">
      <c r="A565" s="36" t="s">
        <v>13</v>
      </c>
      <c r="B565" s="36" t="s">
        <v>81</v>
      </c>
      <c r="C565" s="36"/>
      <c r="D565" s="36" t="s">
        <v>63</v>
      </c>
      <c r="E565" s="36" t="s">
        <v>64</v>
      </c>
      <c r="F565" s="36" t="s">
        <v>82</v>
      </c>
      <c r="G565" s="36" t="s">
        <v>83</v>
      </c>
      <c r="H565" s="36" t="s">
        <v>17</v>
      </c>
      <c r="I565" s="38">
        <v>20.8</v>
      </c>
      <c r="J565" s="38">
        <f>I565*(1-IFERROR(VLOOKUP(H565,Rabat!$D$10:$E$32,2,FALSE),0))</f>
        <v>20.8</v>
      </c>
      <c r="K565" s="38">
        <v>0</v>
      </c>
      <c r="L565" s="36" t="s">
        <v>67</v>
      </c>
      <c r="M565" s="36" t="s">
        <v>84</v>
      </c>
      <c r="N565" s="36"/>
      <c r="O565" s="36" t="s">
        <v>85</v>
      </c>
      <c r="P565" s="36" t="s">
        <v>70</v>
      </c>
      <c r="Q565" s="36">
        <v>50</v>
      </c>
      <c r="R565" s="36">
        <v>3150</v>
      </c>
      <c r="S565" s="36" t="s">
        <v>71</v>
      </c>
      <c r="T565" s="36" t="s">
        <v>86</v>
      </c>
      <c r="U565" s="37" t="str">
        <f t="shared" si="8"/>
        <v>https://sklep.kobi.pl/produkt/oprawka-halogenowa-oh27-black</v>
      </c>
      <c r="V565" s="36">
        <v>0.18</v>
      </c>
      <c r="W565" s="36">
        <v>0.18</v>
      </c>
      <c r="X565" s="36">
        <v>100</v>
      </c>
      <c r="Y565" s="36">
        <v>100</v>
      </c>
      <c r="Z565" s="36">
        <v>30</v>
      </c>
      <c r="AA565" s="36" t="s">
        <v>64</v>
      </c>
      <c r="AB565" s="36"/>
    </row>
    <row r="566" spans="1:28" s="28" customFormat="1" ht="15" x14ac:dyDescent="0.25">
      <c r="A566" s="36" t="s">
        <v>13</v>
      </c>
      <c r="B566" s="36" t="s">
        <v>81</v>
      </c>
      <c r="C566" s="36"/>
      <c r="D566" s="36" t="s">
        <v>63</v>
      </c>
      <c r="E566" s="36" t="s">
        <v>64</v>
      </c>
      <c r="F566" s="36" t="s">
        <v>259</v>
      </c>
      <c r="G566" s="36" t="s">
        <v>1003</v>
      </c>
      <c r="H566" s="36" t="s">
        <v>17</v>
      </c>
      <c r="I566" s="38">
        <v>20.8</v>
      </c>
      <c r="J566" s="38">
        <f>I566*(1-IFERROR(VLOOKUP(H566,Rabat!$D$10:$E$32,2,FALSE),0))</f>
        <v>20.8</v>
      </c>
      <c r="K566" s="38">
        <v>0</v>
      </c>
      <c r="L566" s="36" t="s">
        <v>67</v>
      </c>
      <c r="M566" s="36" t="s">
        <v>1770</v>
      </c>
      <c r="N566" s="36"/>
      <c r="O566" s="36" t="s">
        <v>85</v>
      </c>
      <c r="P566" s="36" t="s">
        <v>70</v>
      </c>
      <c r="Q566" s="36">
        <v>50</v>
      </c>
      <c r="R566" s="36">
        <v>3150</v>
      </c>
      <c r="S566" s="36" t="s">
        <v>71</v>
      </c>
      <c r="T566" s="36" t="s">
        <v>1771</v>
      </c>
      <c r="U566" s="37" t="str">
        <f t="shared" si="8"/>
        <v>https://sklep.kobi.pl/produkt/oprawka-halogenowa-oh27-clear</v>
      </c>
      <c r="V566" s="36">
        <v>0.18</v>
      </c>
      <c r="W566" s="36">
        <v>0.18</v>
      </c>
      <c r="X566" s="36">
        <v>100</v>
      </c>
      <c r="Y566" s="36">
        <v>100</v>
      </c>
      <c r="Z566" s="36">
        <v>30</v>
      </c>
      <c r="AA566" s="36" t="s">
        <v>64</v>
      </c>
      <c r="AB566" s="36"/>
    </row>
    <row r="567" spans="1:28" s="28" customFormat="1" ht="15" x14ac:dyDescent="0.25">
      <c r="A567" s="36" t="s">
        <v>13</v>
      </c>
      <c r="B567" s="36" t="s">
        <v>81</v>
      </c>
      <c r="C567" s="36"/>
      <c r="D567" s="36" t="s">
        <v>63</v>
      </c>
      <c r="E567" s="36" t="s">
        <v>64</v>
      </c>
      <c r="F567" s="36" t="s">
        <v>561</v>
      </c>
      <c r="G567" s="36" t="s">
        <v>1265</v>
      </c>
      <c r="H567" s="36" t="s">
        <v>17</v>
      </c>
      <c r="I567" s="38">
        <v>17.64</v>
      </c>
      <c r="J567" s="38">
        <f>I567*(1-IFERROR(VLOOKUP(H567,Rabat!$D$10:$E$32,2,FALSE),0))</f>
        <v>17.64</v>
      </c>
      <c r="K567" s="38">
        <v>0</v>
      </c>
      <c r="L567" s="36" t="s">
        <v>67</v>
      </c>
      <c r="M567" s="36" t="s">
        <v>2302</v>
      </c>
      <c r="N567" s="36"/>
      <c r="O567" s="36" t="s">
        <v>85</v>
      </c>
      <c r="P567" s="36" t="s">
        <v>70</v>
      </c>
      <c r="Q567" s="36">
        <v>50</v>
      </c>
      <c r="R567" s="36">
        <v>3150</v>
      </c>
      <c r="S567" s="36" t="s">
        <v>71</v>
      </c>
      <c r="T567" s="36" t="s">
        <v>2303</v>
      </c>
      <c r="U567" s="37" t="str">
        <f t="shared" si="8"/>
        <v>https://sklep.kobi.pl/produkt/pierscien-ozdobny-oh27n-czarny</v>
      </c>
      <c r="V567" s="36">
        <v>0.18</v>
      </c>
      <c r="W567" s="36">
        <v>0.18099999999999999</v>
      </c>
      <c r="X567" s="36">
        <v>105</v>
      </c>
      <c r="Y567" s="36">
        <v>100</v>
      </c>
      <c r="Z567" s="36">
        <v>30</v>
      </c>
      <c r="AA567" s="36" t="s">
        <v>64</v>
      </c>
      <c r="AB567" s="36"/>
    </row>
    <row r="568" spans="1:28" s="28" customFormat="1" ht="15" x14ac:dyDescent="0.25">
      <c r="A568" s="36" t="s">
        <v>13</v>
      </c>
      <c r="B568" s="36" t="s">
        <v>81</v>
      </c>
      <c r="C568" s="36"/>
      <c r="D568" s="36" t="s">
        <v>63</v>
      </c>
      <c r="E568" s="36" t="s">
        <v>64</v>
      </c>
      <c r="F568" s="36" t="s">
        <v>560</v>
      </c>
      <c r="G568" s="36" t="s">
        <v>1264</v>
      </c>
      <c r="H568" s="36" t="s">
        <v>17</v>
      </c>
      <c r="I568" s="38">
        <v>17.64</v>
      </c>
      <c r="J568" s="38">
        <f>I568*(1-IFERROR(VLOOKUP(H568,Rabat!$D$10:$E$32,2,FALSE),0))</f>
        <v>17.64</v>
      </c>
      <c r="K568" s="38">
        <v>0</v>
      </c>
      <c r="L568" s="36" t="s">
        <v>67</v>
      </c>
      <c r="M568" s="36" t="s">
        <v>2300</v>
      </c>
      <c r="N568" s="36"/>
      <c r="O568" s="36" t="s">
        <v>85</v>
      </c>
      <c r="P568" s="36" t="s">
        <v>70</v>
      </c>
      <c r="Q568" s="36">
        <v>50</v>
      </c>
      <c r="R568" s="36">
        <v>3150</v>
      </c>
      <c r="S568" s="36" t="s">
        <v>71</v>
      </c>
      <c r="T568" s="36" t="s">
        <v>2301</v>
      </c>
      <c r="U568" s="37" t="str">
        <f t="shared" si="8"/>
        <v>https://sklep.kobi.pl/produkt/pierscien-ozdobny-oh27n-przezroczysty</v>
      </c>
      <c r="V568" s="36">
        <v>0.18</v>
      </c>
      <c r="W568" s="36">
        <v>0.18099999999999999</v>
      </c>
      <c r="X568" s="36">
        <v>105</v>
      </c>
      <c r="Y568" s="36">
        <v>100</v>
      </c>
      <c r="Z568" s="36">
        <v>30</v>
      </c>
      <c r="AA568" s="36" t="s">
        <v>64</v>
      </c>
      <c r="AB568" s="36"/>
    </row>
    <row r="569" spans="1:28" s="28" customFormat="1" ht="15" x14ac:dyDescent="0.25">
      <c r="A569" s="36" t="s">
        <v>13</v>
      </c>
      <c r="B569" s="36" t="s">
        <v>81</v>
      </c>
      <c r="C569" s="36"/>
      <c r="D569" s="36" t="s">
        <v>63</v>
      </c>
      <c r="E569" s="36" t="s">
        <v>64</v>
      </c>
      <c r="F569" s="36" t="s">
        <v>449</v>
      </c>
      <c r="G569" s="36" t="s">
        <v>1169</v>
      </c>
      <c r="H569" s="36" t="s">
        <v>17</v>
      </c>
      <c r="I569" s="38">
        <v>33.96</v>
      </c>
      <c r="J569" s="38">
        <f>I569*(1-IFERROR(VLOOKUP(H569,Rabat!$D$10:$E$32,2,FALSE),0))</f>
        <v>33.96</v>
      </c>
      <c r="K569" s="38">
        <v>0</v>
      </c>
      <c r="L569" s="36" t="s">
        <v>67</v>
      </c>
      <c r="M569" s="36" t="s">
        <v>2109</v>
      </c>
      <c r="N569" s="36"/>
      <c r="O569" s="36" t="s">
        <v>90</v>
      </c>
      <c r="P569" s="36" t="s">
        <v>70</v>
      </c>
      <c r="Q569" s="36">
        <v>50</v>
      </c>
      <c r="R569" s="36">
        <v>2000</v>
      </c>
      <c r="S569" s="36" t="s">
        <v>71</v>
      </c>
      <c r="T569" s="36" t="s">
        <v>2110</v>
      </c>
      <c r="U569" s="37" t="str">
        <f t="shared" si="8"/>
        <v>https://sklep.kobi.pl/produkt/pierscien-ozdobny-oh34-bialy</v>
      </c>
      <c r="V569" s="36">
        <v>0.12</v>
      </c>
      <c r="W569" s="36">
        <v>0.14699999999999999</v>
      </c>
      <c r="X569" s="36">
        <v>50</v>
      </c>
      <c r="Y569" s="36">
        <v>87</v>
      </c>
      <c r="Z569" s="36">
        <v>87</v>
      </c>
      <c r="AA569" s="36" t="s">
        <v>64</v>
      </c>
      <c r="AB569" s="36"/>
    </row>
    <row r="570" spans="1:28" s="28" customFormat="1" ht="15" x14ac:dyDescent="0.25">
      <c r="A570" s="36" t="s">
        <v>13</v>
      </c>
      <c r="B570" s="36" t="s">
        <v>81</v>
      </c>
      <c r="C570" s="36"/>
      <c r="D570" s="36" t="s">
        <v>63</v>
      </c>
      <c r="E570" s="36" t="s">
        <v>64</v>
      </c>
      <c r="F570" s="36" t="s">
        <v>450</v>
      </c>
      <c r="G570" s="36" t="s">
        <v>1170</v>
      </c>
      <c r="H570" s="36" t="s">
        <v>17</v>
      </c>
      <c r="I570" s="38">
        <v>33.96</v>
      </c>
      <c r="J570" s="38">
        <f>I570*(1-IFERROR(VLOOKUP(H570,Rabat!$D$10:$E$32,2,FALSE),0))</f>
        <v>33.96</v>
      </c>
      <c r="K570" s="38">
        <v>0</v>
      </c>
      <c r="L570" s="36" t="s">
        <v>67</v>
      </c>
      <c r="M570" s="36" t="s">
        <v>2111</v>
      </c>
      <c r="N570" s="36"/>
      <c r="O570" s="36" t="s">
        <v>90</v>
      </c>
      <c r="P570" s="36" t="s">
        <v>70</v>
      </c>
      <c r="Q570" s="36">
        <v>50</v>
      </c>
      <c r="R570" s="36">
        <v>2000</v>
      </c>
      <c r="S570" s="36" t="s">
        <v>71</v>
      </c>
      <c r="T570" s="36" t="s">
        <v>2112</v>
      </c>
      <c r="U570" s="37" t="str">
        <f t="shared" si="8"/>
        <v>https://sklep.kobi.pl/produkt/pierscien-ozdobny-oh34-chrom</v>
      </c>
      <c r="V570" s="36">
        <v>0.12</v>
      </c>
      <c r="W570" s="36">
        <v>0.14699999999999999</v>
      </c>
      <c r="X570" s="36">
        <v>50</v>
      </c>
      <c r="Y570" s="36">
        <v>87</v>
      </c>
      <c r="Z570" s="36">
        <v>87</v>
      </c>
      <c r="AA570" s="36" t="s">
        <v>64</v>
      </c>
      <c r="AB570" s="36"/>
    </row>
    <row r="571" spans="1:28" s="28" customFormat="1" ht="15" x14ac:dyDescent="0.25">
      <c r="A571" s="36" t="s">
        <v>13</v>
      </c>
      <c r="B571" s="36" t="s">
        <v>81</v>
      </c>
      <c r="C571" s="36"/>
      <c r="D571" s="36" t="s">
        <v>63</v>
      </c>
      <c r="E571" s="36" t="s">
        <v>64</v>
      </c>
      <c r="F571" s="36" t="s">
        <v>414</v>
      </c>
      <c r="G571" s="36" t="s">
        <v>1140</v>
      </c>
      <c r="H571" s="36" t="s">
        <v>17</v>
      </c>
      <c r="I571" s="38">
        <v>33.96</v>
      </c>
      <c r="J571" s="38">
        <f>I571*(1-IFERROR(VLOOKUP(H571,Rabat!$D$10:$E$32,2,FALSE),0))</f>
        <v>33.96</v>
      </c>
      <c r="K571" s="38">
        <v>0</v>
      </c>
      <c r="L571" s="36" t="s">
        <v>67</v>
      </c>
      <c r="M571" s="36" t="s">
        <v>2050</v>
      </c>
      <c r="N571" s="36"/>
      <c r="O571" s="36" t="s">
        <v>90</v>
      </c>
      <c r="P571" s="36" t="s">
        <v>70</v>
      </c>
      <c r="Q571" s="36">
        <v>50</v>
      </c>
      <c r="R571" s="36">
        <v>2000</v>
      </c>
      <c r="S571" s="36" t="s">
        <v>71</v>
      </c>
      <c r="T571" s="36" t="s">
        <v>2051</v>
      </c>
      <c r="U571" s="37" t="str">
        <f t="shared" si="8"/>
        <v>https://sklep.kobi.pl/produkt/pierscien-ozdobny-oh34-mat-chrom</v>
      </c>
      <c r="V571" s="36">
        <v>0.12</v>
      </c>
      <c r="W571" s="36">
        <v>0.14699999999999999</v>
      </c>
      <c r="X571" s="36">
        <v>50</v>
      </c>
      <c r="Y571" s="36">
        <v>87</v>
      </c>
      <c r="Z571" s="36">
        <v>87</v>
      </c>
      <c r="AA571" s="36" t="s">
        <v>64</v>
      </c>
      <c r="AB571" s="36"/>
    </row>
    <row r="572" spans="1:28" s="28" customFormat="1" ht="15" x14ac:dyDescent="0.25">
      <c r="A572" s="36" t="s">
        <v>13</v>
      </c>
      <c r="B572" s="36" t="s">
        <v>81</v>
      </c>
      <c r="C572" s="36"/>
      <c r="D572" s="36" t="s">
        <v>63</v>
      </c>
      <c r="E572" s="36" t="s">
        <v>118</v>
      </c>
      <c r="F572" s="36" t="s">
        <v>451</v>
      </c>
      <c r="G572" s="36" t="s">
        <v>1171</v>
      </c>
      <c r="H572" s="36" t="s">
        <v>17</v>
      </c>
      <c r="I572" s="38">
        <v>30.87</v>
      </c>
      <c r="J572" s="38">
        <f>I572*(1-IFERROR(VLOOKUP(H572,Rabat!$D$10:$E$32,2,FALSE),0))</f>
        <v>30.87</v>
      </c>
      <c r="K572" s="38">
        <v>0</v>
      </c>
      <c r="L572" s="36" t="s">
        <v>67</v>
      </c>
      <c r="M572" s="36" t="s">
        <v>2113</v>
      </c>
      <c r="N572" s="36"/>
      <c r="O572" s="36" t="s">
        <v>90</v>
      </c>
      <c r="P572" s="36" t="s">
        <v>70</v>
      </c>
      <c r="Q572" s="36">
        <v>50</v>
      </c>
      <c r="R572" s="36">
        <v>0</v>
      </c>
      <c r="S572" s="36" t="s">
        <v>71</v>
      </c>
      <c r="T572" s="36" t="s">
        <v>2114</v>
      </c>
      <c r="U572" s="37" t="str">
        <f t="shared" si="8"/>
        <v>https://sklep.kobi.pl/produkt/pierscien-ozdobny-oh35-bialy</v>
      </c>
      <c r="V572" s="36">
        <v>0.16</v>
      </c>
      <c r="W572" s="36">
        <v>0.19500000000000001</v>
      </c>
      <c r="X572" s="36">
        <v>50</v>
      </c>
      <c r="Y572" s="36">
        <v>106</v>
      </c>
      <c r="Z572" s="36">
        <v>87</v>
      </c>
      <c r="AA572" s="36" t="s">
        <v>64</v>
      </c>
      <c r="AB572" s="36"/>
    </row>
    <row r="573" spans="1:28" s="28" customFormat="1" ht="15" x14ac:dyDescent="0.25">
      <c r="A573" s="36" t="s">
        <v>13</v>
      </c>
      <c r="B573" s="36" t="s">
        <v>81</v>
      </c>
      <c r="C573" s="36"/>
      <c r="D573" s="36" t="s">
        <v>63</v>
      </c>
      <c r="E573" s="36" t="s">
        <v>118</v>
      </c>
      <c r="F573" s="36" t="s">
        <v>452</v>
      </c>
      <c r="G573" s="36" t="s">
        <v>1172</v>
      </c>
      <c r="H573" s="36" t="s">
        <v>17</v>
      </c>
      <c r="I573" s="38">
        <v>30.87</v>
      </c>
      <c r="J573" s="38">
        <f>I573*(1-IFERROR(VLOOKUP(H573,Rabat!$D$10:$E$32,2,FALSE),0))</f>
        <v>30.87</v>
      </c>
      <c r="K573" s="38">
        <v>0</v>
      </c>
      <c r="L573" s="36" t="s">
        <v>67</v>
      </c>
      <c r="M573" s="36" t="s">
        <v>2115</v>
      </c>
      <c r="N573" s="36"/>
      <c r="O573" s="36" t="s">
        <v>90</v>
      </c>
      <c r="P573" s="36" t="s">
        <v>70</v>
      </c>
      <c r="Q573" s="36">
        <v>50</v>
      </c>
      <c r="R573" s="36">
        <v>0</v>
      </c>
      <c r="S573" s="36" t="s">
        <v>71</v>
      </c>
      <c r="T573" s="36" t="s">
        <v>2116</v>
      </c>
      <c r="U573" s="37" t="str">
        <f t="shared" si="8"/>
        <v>https://sklep.kobi.pl/produkt/pierscien-ozdobny-oh35-chrom</v>
      </c>
      <c r="V573" s="36">
        <v>0.16</v>
      </c>
      <c r="W573" s="36">
        <v>0.19500000000000001</v>
      </c>
      <c r="X573" s="36">
        <v>50</v>
      </c>
      <c r="Y573" s="36">
        <v>106</v>
      </c>
      <c r="Z573" s="36">
        <v>88</v>
      </c>
      <c r="AA573" s="36" t="s">
        <v>64</v>
      </c>
      <c r="AB573" s="36"/>
    </row>
    <row r="574" spans="1:28" s="28" customFormat="1" ht="15" x14ac:dyDescent="0.25">
      <c r="A574" s="36" t="s">
        <v>13</v>
      </c>
      <c r="B574" s="36" t="s">
        <v>81</v>
      </c>
      <c r="C574" s="36"/>
      <c r="D574" s="36" t="s">
        <v>63</v>
      </c>
      <c r="E574" s="36" t="s">
        <v>118</v>
      </c>
      <c r="F574" s="36" t="s">
        <v>415</v>
      </c>
      <c r="G574" s="36" t="s">
        <v>1141</v>
      </c>
      <c r="H574" s="36" t="s">
        <v>17</v>
      </c>
      <c r="I574" s="38">
        <v>30.87</v>
      </c>
      <c r="J574" s="38">
        <f>I574*(1-IFERROR(VLOOKUP(H574,Rabat!$D$10:$E$32,2,FALSE),0))</f>
        <v>30.87</v>
      </c>
      <c r="K574" s="38">
        <v>0</v>
      </c>
      <c r="L574" s="36" t="s">
        <v>67</v>
      </c>
      <c r="M574" s="36" t="s">
        <v>2052</v>
      </c>
      <c r="N574" s="36"/>
      <c r="O574" s="36" t="s">
        <v>90</v>
      </c>
      <c r="P574" s="36" t="s">
        <v>70</v>
      </c>
      <c r="Q574" s="36">
        <v>50</v>
      </c>
      <c r="R574" s="36">
        <v>0</v>
      </c>
      <c r="S574" s="36" t="s">
        <v>71</v>
      </c>
      <c r="T574" s="36" t="s">
        <v>2053</v>
      </c>
      <c r="U574" s="37" t="str">
        <f t="shared" si="8"/>
        <v>https://sklep.kobi.pl/produkt/pierscien-ozdobny-oh35-mat-chrom</v>
      </c>
      <c r="V574" s="36">
        <v>0.16</v>
      </c>
      <c r="W574" s="36">
        <v>0.19500000000000001</v>
      </c>
      <c r="X574" s="36">
        <v>50</v>
      </c>
      <c r="Y574" s="36">
        <v>106</v>
      </c>
      <c r="Z574" s="36">
        <v>93</v>
      </c>
      <c r="AA574" s="36" t="s">
        <v>64</v>
      </c>
      <c r="AB574" s="36"/>
    </row>
    <row r="575" spans="1:28" s="28" customFormat="1" ht="15" x14ac:dyDescent="0.25">
      <c r="A575" s="36" t="s">
        <v>13</v>
      </c>
      <c r="B575" s="36" t="s">
        <v>81</v>
      </c>
      <c r="C575" s="36"/>
      <c r="D575" s="36" t="s">
        <v>63</v>
      </c>
      <c r="E575" s="36" t="s">
        <v>64</v>
      </c>
      <c r="F575" s="36" t="s">
        <v>486</v>
      </c>
      <c r="G575" s="36" t="s">
        <v>1201</v>
      </c>
      <c r="H575" s="36" t="s">
        <v>17</v>
      </c>
      <c r="I575" s="38">
        <v>31.97</v>
      </c>
      <c r="J575" s="38">
        <f>I575*(1-IFERROR(VLOOKUP(H575,Rabat!$D$10:$E$32,2,FALSE),0))</f>
        <v>31.97</v>
      </c>
      <c r="K575" s="38">
        <v>0</v>
      </c>
      <c r="L575" s="36" t="s">
        <v>67</v>
      </c>
      <c r="M575" s="36" t="s">
        <v>2172</v>
      </c>
      <c r="N575" s="36"/>
      <c r="O575" s="36" t="s">
        <v>2048</v>
      </c>
      <c r="P575" s="36" t="s">
        <v>70</v>
      </c>
      <c r="Q575" s="36">
        <v>30</v>
      </c>
      <c r="R575" s="36">
        <v>3150</v>
      </c>
      <c r="S575" s="36" t="s">
        <v>71</v>
      </c>
      <c r="T575" s="36" t="s">
        <v>2173</v>
      </c>
      <c r="U575" s="37" t="str">
        <f t="shared" si="8"/>
        <v>https://sklep.kobi.pl/produkt/pierscien-ozdobny-oh48-czarny</v>
      </c>
      <c r="V575" s="36">
        <v>0.28199999999999997</v>
      </c>
      <c r="W575" s="36">
        <v>0.30299999999999999</v>
      </c>
      <c r="X575" s="36">
        <v>44</v>
      </c>
      <c r="Y575" s="36">
        <v>100</v>
      </c>
      <c r="Z575" s="36">
        <v>100</v>
      </c>
      <c r="AA575" s="36" t="s">
        <v>64</v>
      </c>
      <c r="AB575" s="36"/>
    </row>
    <row r="576" spans="1:28" s="28" customFormat="1" ht="15" x14ac:dyDescent="0.25">
      <c r="A576" s="36" t="s">
        <v>13</v>
      </c>
      <c r="B576" s="36" t="s">
        <v>81</v>
      </c>
      <c r="C576" s="36"/>
      <c r="D576" s="36" t="s">
        <v>63</v>
      </c>
      <c r="E576" s="36" t="s">
        <v>64</v>
      </c>
      <c r="F576" s="36" t="s">
        <v>485</v>
      </c>
      <c r="G576" s="36" t="s">
        <v>1200</v>
      </c>
      <c r="H576" s="36" t="s">
        <v>17</v>
      </c>
      <c r="I576" s="38">
        <v>31.97</v>
      </c>
      <c r="J576" s="38">
        <f>I576*(1-IFERROR(VLOOKUP(H576,Rabat!$D$10:$E$32,2,FALSE),0))</f>
        <v>31.97</v>
      </c>
      <c r="K576" s="38">
        <v>0</v>
      </c>
      <c r="L576" s="36" t="s">
        <v>67</v>
      </c>
      <c r="M576" s="36" t="s">
        <v>2170</v>
      </c>
      <c r="N576" s="36"/>
      <c r="O576" s="36" t="s">
        <v>2048</v>
      </c>
      <c r="P576" s="36" t="s">
        <v>70</v>
      </c>
      <c r="Q576" s="36">
        <v>30</v>
      </c>
      <c r="R576" s="36">
        <v>3150</v>
      </c>
      <c r="S576" s="36" t="s">
        <v>71</v>
      </c>
      <c r="T576" s="36" t="s">
        <v>2171</v>
      </c>
      <c r="U576" s="37" t="str">
        <f t="shared" si="8"/>
        <v>https://sklep.kobi.pl/produkt/pierscien-ozdobny-oh48-przezroczysty</v>
      </c>
      <c r="V576" s="36">
        <v>0.28199999999999997</v>
      </c>
      <c r="W576" s="36">
        <v>0.30299999999999999</v>
      </c>
      <c r="X576" s="36">
        <v>44</v>
      </c>
      <c r="Y576" s="36">
        <v>100</v>
      </c>
      <c r="Z576" s="36">
        <v>100</v>
      </c>
      <c r="AA576" s="36" t="s">
        <v>64</v>
      </c>
      <c r="AB576" s="36"/>
    </row>
    <row r="577" spans="1:28" s="28" customFormat="1" ht="15" x14ac:dyDescent="0.25">
      <c r="A577" s="36" t="s">
        <v>13</v>
      </c>
      <c r="B577" s="36" t="s">
        <v>81</v>
      </c>
      <c r="C577" s="36"/>
      <c r="D577" s="36" t="s">
        <v>63</v>
      </c>
      <c r="E577" s="36" t="s">
        <v>64</v>
      </c>
      <c r="F577" s="36" t="s">
        <v>488</v>
      </c>
      <c r="G577" s="36" t="s">
        <v>1203</v>
      </c>
      <c r="H577" s="36" t="s">
        <v>17</v>
      </c>
      <c r="I577" s="38">
        <v>31.97</v>
      </c>
      <c r="J577" s="38">
        <f>I577*(1-IFERROR(VLOOKUP(H577,Rabat!$D$10:$E$32,2,FALSE),0))</f>
        <v>31.97</v>
      </c>
      <c r="K577" s="38">
        <v>0</v>
      </c>
      <c r="L577" s="36" t="s">
        <v>67</v>
      </c>
      <c r="M577" s="36" t="s">
        <v>2176</v>
      </c>
      <c r="N577" s="36"/>
      <c r="O577" s="36" t="s">
        <v>2048</v>
      </c>
      <c r="P577" s="36" t="s">
        <v>70</v>
      </c>
      <c r="Q577" s="36">
        <v>30</v>
      </c>
      <c r="R577" s="36">
        <v>3150</v>
      </c>
      <c r="S577" s="36" t="s">
        <v>71</v>
      </c>
      <c r="T577" s="36" t="s">
        <v>2177</v>
      </c>
      <c r="U577" s="37" t="str">
        <f t="shared" si="8"/>
        <v>https://sklep.kobi.pl/produkt/pierscien-ozdobny-oh49-czarny</v>
      </c>
      <c r="V577" s="36">
        <v>0.22</v>
      </c>
      <c r="W577" s="36">
        <v>0.221</v>
      </c>
      <c r="X577" s="36">
        <v>44</v>
      </c>
      <c r="Y577" s="36">
        <v>100</v>
      </c>
      <c r="Z577" s="36">
        <v>103</v>
      </c>
      <c r="AA577" s="36" t="s">
        <v>64</v>
      </c>
      <c r="AB577" s="36"/>
    </row>
    <row r="578" spans="1:28" s="28" customFormat="1" ht="15" x14ac:dyDescent="0.25">
      <c r="A578" s="36" t="s">
        <v>13</v>
      </c>
      <c r="B578" s="36" t="s">
        <v>81</v>
      </c>
      <c r="C578" s="36"/>
      <c r="D578" s="36" t="s">
        <v>63</v>
      </c>
      <c r="E578" s="36" t="s">
        <v>64</v>
      </c>
      <c r="F578" s="36" t="s">
        <v>487</v>
      </c>
      <c r="G578" s="36" t="s">
        <v>1202</v>
      </c>
      <c r="H578" s="36" t="s">
        <v>17</v>
      </c>
      <c r="I578" s="38">
        <v>31.97</v>
      </c>
      <c r="J578" s="38">
        <f>I578*(1-IFERROR(VLOOKUP(H578,Rabat!$D$10:$E$32,2,FALSE),0))</f>
        <v>31.97</v>
      </c>
      <c r="K578" s="38">
        <v>0</v>
      </c>
      <c r="L578" s="36" t="s">
        <v>67</v>
      </c>
      <c r="M578" s="36" t="s">
        <v>2174</v>
      </c>
      <c r="N578" s="36"/>
      <c r="O578" s="36" t="s">
        <v>2048</v>
      </c>
      <c r="P578" s="36" t="s">
        <v>70</v>
      </c>
      <c r="Q578" s="36">
        <v>30</v>
      </c>
      <c r="R578" s="36">
        <v>3150</v>
      </c>
      <c r="S578" s="36" t="s">
        <v>71</v>
      </c>
      <c r="T578" s="36" t="s">
        <v>2175</v>
      </c>
      <c r="U578" s="37" t="str">
        <f t="shared" si="8"/>
        <v>https://sklep.kobi.pl/produkt/pierscien-ozdobny-oh49-przezroczysty</v>
      </c>
      <c r="V578" s="36">
        <v>0.22</v>
      </c>
      <c r="W578" s="36">
        <v>0.221</v>
      </c>
      <c r="X578" s="36">
        <v>44</v>
      </c>
      <c r="Y578" s="36">
        <v>100</v>
      </c>
      <c r="Z578" s="36">
        <v>103</v>
      </c>
      <c r="AA578" s="36" t="s">
        <v>64</v>
      </c>
      <c r="AB578" s="36"/>
    </row>
    <row r="579" spans="1:28" s="28" customFormat="1" ht="15" x14ac:dyDescent="0.25">
      <c r="A579" s="36" t="s">
        <v>13</v>
      </c>
      <c r="B579" s="36" t="s">
        <v>81</v>
      </c>
      <c r="C579" s="36"/>
      <c r="D579" s="36" t="s">
        <v>63</v>
      </c>
      <c r="E579" s="36" t="s">
        <v>64</v>
      </c>
      <c r="F579" s="36" t="s">
        <v>567</v>
      </c>
      <c r="G579" s="36" t="s">
        <v>1271</v>
      </c>
      <c r="H579" s="36" t="s">
        <v>17</v>
      </c>
      <c r="I579" s="38">
        <v>23.93</v>
      </c>
      <c r="J579" s="38">
        <f>I579*(1-IFERROR(VLOOKUP(H579,Rabat!$D$10:$E$32,2,FALSE),0))</f>
        <v>23.93</v>
      </c>
      <c r="K579" s="38">
        <v>0</v>
      </c>
      <c r="L579" s="36" t="s">
        <v>67</v>
      </c>
      <c r="M579" s="36" t="s">
        <v>2314</v>
      </c>
      <c r="N579" s="36"/>
      <c r="O579" s="36" t="s">
        <v>2048</v>
      </c>
      <c r="P579" s="36" t="s">
        <v>70</v>
      </c>
      <c r="Q579" s="36">
        <v>50</v>
      </c>
      <c r="R579" s="36">
        <v>0</v>
      </c>
      <c r="S579" s="36" t="s">
        <v>71</v>
      </c>
      <c r="T579" s="36" t="s">
        <v>2315</v>
      </c>
      <c r="U579" s="37" t="str">
        <f t="shared" si="8"/>
        <v>https://sklep.kobi.pl/produkt/pierscien-ozdobny-oh50-czarny</v>
      </c>
      <c r="V579" s="36">
        <v>0.12</v>
      </c>
      <c r="W579" s="36">
        <v>0.14199999999999999</v>
      </c>
      <c r="X579" s="36">
        <v>105</v>
      </c>
      <c r="Y579" s="36">
        <v>105</v>
      </c>
      <c r="Z579" s="36">
        <v>30</v>
      </c>
      <c r="AA579" s="36" t="s">
        <v>64</v>
      </c>
      <c r="AB579" s="36"/>
    </row>
    <row r="580" spans="1:28" s="28" customFormat="1" ht="15" x14ac:dyDescent="0.25">
      <c r="A580" s="36" t="s">
        <v>13</v>
      </c>
      <c r="B580" s="36" t="s">
        <v>81</v>
      </c>
      <c r="C580" s="36"/>
      <c r="D580" s="36" t="s">
        <v>63</v>
      </c>
      <c r="E580" s="36" t="s">
        <v>64</v>
      </c>
      <c r="F580" s="36" t="s">
        <v>564</v>
      </c>
      <c r="G580" s="36" t="s">
        <v>1268</v>
      </c>
      <c r="H580" s="36" t="s">
        <v>17</v>
      </c>
      <c r="I580" s="38">
        <v>23.93</v>
      </c>
      <c r="J580" s="38">
        <f>I580*(1-IFERROR(VLOOKUP(H580,Rabat!$D$10:$E$32,2,FALSE),0))</f>
        <v>23.93</v>
      </c>
      <c r="K580" s="38">
        <v>0</v>
      </c>
      <c r="L580" s="36" t="s">
        <v>67</v>
      </c>
      <c r="M580" s="36" t="s">
        <v>2308</v>
      </c>
      <c r="N580" s="36"/>
      <c r="O580" s="36" t="s">
        <v>2048</v>
      </c>
      <c r="P580" s="36" t="s">
        <v>70</v>
      </c>
      <c r="Q580" s="36">
        <v>50</v>
      </c>
      <c r="R580" s="36">
        <v>0</v>
      </c>
      <c r="S580" s="36" t="s">
        <v>71</v>
      </c>
      <c r="T580" s="36" t="s">
        <v>2309</v>
      </c>
      <c r="U580" s="37" t="str">
        <f t="shared" ref="U580:U643" si="9">HYPERLINK(T580)</f>
        <v>https://sklep.kobi.pl/produkt/pierscien-ozdobny-oh50-przezroczysty</v>
      </c>
      <c r="V580" s="36">
        <v>0.12</v>
      </c>
      <c r="W580" s="36">
        <v>0.14199999999999999</v>
      </c>
      <c r="X580" s="36">
        <v>105</v>
      </c>
      <c r="Y580" s="36">
        <v>105</v>
      </c>
      <c r="Z580" s="36">
        <v>30</v>
      </c>
      <c r="AA580" s="36" t="s">
        <v>64</v>
      </c>
      <c r="AB580" s="36"/>
    </row>
    <row r="581" spans="1:28" s="28" customFormat="1" ht="15" x14ac:dyDescent="0.25">
      <c r="A581" s="36" t="s">
        <v>13</v>
      </c>
      <c r="B581" s="36" t="s">
        <v>81</v>
      </c>
      <c r="C581" s="36"/>
      <c r="D581" s="36" t="s">
        <v>63</v>
      </c>
      <c r="E581" s="36" t="s">
        <v>64</v>
      </c>
      <c r="F581" s="36" t="s">
        <v>566</v>
      </c>
      <c r="G581" s="36" t="s">
        <v>1270</v>
      </c>
      <c r="H581" s="36" t="s">
        <v>17</v>
      </c>
      <c r="I581" s="38">
        <v>23.93</v>
      </c>
      <c r="J581" s="38">
        <f>I581*(1-IFERROR(VLOOKUP(H581,Rabat!$D$10:$E$32,2,FALSE),0))</f>
        <v>23.93</v>
      </c>
      <c r="K581" s="38">
        <v>0</v>
      </c>
      <c r="L581" s="36" t="s">
        <v>67</v>
      </c>
      <c r="M581" s="36" t="s">
        <v>2312</v>
      </c>
      <c r="N581" s="36"/>
      <c r="O581" s="36" t="s">
        <v>2048</v>
      </c>
      <c r="P581" s="36" t="s">
        <v>70</v>
      </c>
      <c r="Q581" s="36">
        <v>50</v>
      </c>
      <c r="R581" s="36">
        <v>0</v>
      </c>
      <c r="S581" s="36" t="s">
        <v>71</v>
      </c>
      <c r="T581" s="36" t="s">
        <v>2313</v>
      </c>
      <c r="U581" s="37" t="str">
        <f t="shared" si="9"/>
        <v>https://sklep.kobi.pl/produkt/pierscien-ozdobny-oh51-czarny</v>
      </c>
      <c r="V581" s="36">
        <v>0.15</v>
      </c>
      <c r="W581" s="36">
        <v>0.16800000000000001</v>
      </c>
      <c r="X581" s="36">
        <v>105</v>
      </c>
      <c r="Y581" s="36">
        <v>100</v>
      </c>
      <c r="Z581" s="36">
        <v>30</v>
      </c>
      <c r="AA581" s="36" t="s">
        <v>64</v>
      </c>
      <c r="AB581" s="36"/>
    </row>
    <row r="582" spans="1:28" s="28" customFormat="1" ht="15" x14ac:dyDescent="0.25">
      <c r="A582" s="36" t="s">
        <v>13</v>
      </c>
      <c r="B582" s="36" t="s">
        <v>81</v>
      </c>
      <c r="C582" s="36"/>
      <c r="D582" s="36" t="s">
        <v>63</v>
      </c>
      <c r="E582" s="36" t="s">
        <v>64</v>
      </c>
      <c r="F582" s="36" t="s">
        <v>565</v>
      </c>
      <c r="G582" s="36" t="s">
        <v>1269</v>
      </c>
      <c r="H582" s="36" t="s">
        <v>17</v>
      </c>
      <c r="I582" s="38">
        <v>23.93</v>
      </c>
      <c r="J582" s="38">
        <f>I582*(1-IFERROR(VLOOKUP(H582,Rabat!$D$10:$E$32,2,FALSE),0))</f>
        <v>23.93</v>
      </c>
      <c r="K582" s="38">
        <v>0</v>
      </c>
      <c r="L582" s="36" t="s">
        <v>67</v>
      </c>
      <c r="M582" s="36" t="s">
        <v>2310</v>
      </c>
      <c r="N582" s="36"/>
      <c r="O582" s="36" t="s">
        <v>2048</v>
      </c>
      <c r="P582" s="36" t="s">
        <v>70</v>
      </c>
      <c r="Q582" s="36">
        <v>50</v>
      </c>
      <c r="R582" s="36">
        <v>0</v>
      </c>
      <c r="S582" s="36" t="s">
        <v>71</v>
      </c>
      <c r="T582" s="36" t="s">
        <v>2311</v>
      </c>
      <c r="U582" s="37" t="str">
        <f t="shared" si="9"/>
        <v>https://sklep.kobi.pl/produkt/pierscien-ozdobny-oh51-przezroczysty</v>
      </c>
      <c r="V582" s="36">
        <v>0.15</v>
      </c>
      <c r="W582" s="36">
        <v>0.16800000000000001</v>
      </c>
      <c r="X582" s="36">
        <v>105</v>
      </c>
      <c r="Y582" s="36">
        <v>100</v>
      </c>
      <c r="Z582" s="36">
        <v>30</v>
      </c>
      <c r="AA582" s="36" t="s">
        <v>64</v>
      </c>
      <c r="AB582" s="36"/>
    </row>
    <row r="583" spans="1:28" s="28" customFormat="1" ht="15" x14ac:dyDescent="0.25">
      <c r="A583" s="36" t="s">
        <v>13</v>
      </c>
      <c r="B583" s="36" t="s">
        <v>81</v>
      </c>
      <c r="C583" s="36" t="s">
        <v>191</v>
      </c>
      <c r="D583" s="36" t="s">
        <v>63</v>
      </c>
      <c r="E583" s="36" t="s">
        <v>118</v>
      </c>
      <c r="F583" s="36" t="s">
        <v>241</v>
      </c>
      <c r="G583" s="36" t="s">
        <v>987</v>
      </c>
      <c r="H583" s="36" t="s">
        <v>17</v>
      </c>
      <c r="I583" s="38">
        <v>16.11</v>
      </c>
      <c r="J583" s="38">
        <f>I583*(1-IFERROR(VLOOKUP(H583,Rabat!$D$10:$E$32,2,FALSE),0))</f>
        <v>16.11</v>
      </c>
      <c r="K583" s="38">
        <v>0</v>
      </c>
      <c r="L583" s="36" t="s">
        <v>67</v>
      </c>
      <c r="M583" s="36" t="s">
        <v>1738</v>
      </c>
      <c r="N583" s="36"/>
      <c r="O583" s="36" t="s">
        <v>90</v>
      </c>
      <c r="P583" s="36" t="s">
        <v>70</v>
      </c>
      <c r="Q583" s="36">
        <v>50</v>
      </c>
      <c r="R583" s="36">
        <v>2450</v>
      </c>
      <c r="S583" s="36" t="s">
        <v>71</v>
      </c>
      <c r="T583" s="36" t="s">
        <v>1739</v>
      </c>
      <c r="U583" s="37" t="str">
        <f t="shared" si="9"/>
        <v>https://sklep.kobi.pl/produkt/pierscien-ozdobny-oh115-mat-chrom-chrom</v>
      </c>
      <c r="V583" s="36">
        <v>0.06</v>
      </c>
      <c r="W583" s="36">
        <v>7.3999999999999996E-2</v>
      </c>
      <c r="X583" s="36">
        <v>35</v>
      </c>
      <c r="Y583" s="36">
        <v>93</v>
      </c>
      <c r="Z583" s="36">
        <v>95</v>
      </c>
      <c r="AA583" s="36" t="s">
        <v>64</v>
      </c>
      <c r="AB583" s="36"/>
    </row>
    <row r="584" spans="1:28" s="28" customFormat="1" ht="15" x14ac:dyDescent="0.25">
      <c r="A584" s="36" t="s">
        <v>13</v>
      </c>
      <c r="B584" s="36" t="s">
        <v>81</v>
      </c>
      <c r="C584" s="36" t="s">
        <v>191</v>
      </c>
      <c r="D584" s="36" t="s">
        <v>63</v>
      </c>
      <c r="E584" s="36" t="s">
        <v>118</v>
      </c>
      <c r="F584" s="36" t="s">
        <v>325</v>
      </c>
      <c r="G584" s="36" t="s">
        <v>1060</v>
      </c>
      <c r="H584" s="36" t="s">
        <v>17</v>
      </c>
      <c r="I584" s="38">
        <v>14.01</v>
      </c>
      <c r="J584" s="38">
        <f>I584*(1-IFERROR(VLOOKUP(H584,Rabat!$D$10:$E$32,2,FALSE),0))</f>
        <v>14.01</v>
      </c>
      <c r="K584" s="38">
        <v>0</v>
      </c>
      <c r="L584" s="36" t="s">
        <v>67</v>
      </c>
      <c r="M584" s="36" t="s">
        <v>1886</v>
      </c>
      <c r="N584" s="36"/>
      <c r="O584" s="36" t="s">
        <v>90</v>
      </c>
      <c r="P584" s="36" t="s">
        <v>70</v>
      </c>
      <c r="Q584" s="36">
        <v>50</v>
      </c>
      <c r="R584" s="36">
        <v>0</v>
      </c>
      <c r="S584" s="36" t="s">
        <v>71</v>
      </c>
      <c r="T584" s="36" t="s">
        <v>1887</v>
      </c>
      <c r="U584" s="37" t="str">
        <f t="shared" si="9"/>
        <v>https://sklep.kobi.pl/produkt/pierscien-ozdobny-oh115-szary-chrom</v>
      </c>
      <c r="V584" s="36">
        <v>0.06</v>
      </c>
      <c r="W584" s="36">
        <v>7.3999999999999996E-2</v>
      </c>
      <c r="X584" s="36">
        <v>35</v>
      </c>
      <c r="Y584" s="36">
        <v>93</v>
      </c>
      <c r="Z584" s="36">
        <v>95</v>
      </c>
      <c r="AA584" s="36" t="s">
        <v>64</v>
      </c>
      <c r="AB584" s="36"/>
    </row>
    <row r="585" spans="1:28" s="28" customFormat="1" ht="15" x14ac:dyDescent="0.25">
      <c r="A585" s="36" t="s">
        <v>13</v>
      </c>
      <c r="B585" s="36" t="s">
        <v>81</v>
      </c>
      <c r="C585" s="36" t="s">
        <v>191</v>
      </c>
      <c r="D585" s="36" t="s">
        <v>63</v>
      </c>
      <c r="E585" s="36" t="s">
        <v>118</v>
      </c>
      <c r="F585" s="36" t="s">
        <v>329</v>
      </c>
      <c r="G585" s="36" t="s">
        <v>1064</v>
      </c>
      <c r="H585" s="36" t="s">
        <v>17</v>
      </c>
      <c r="I585" s="38">
        <v>12.31</v>
      </c>
      <c r="J585" s="38">
        <f>I585*(1-IFERROR(VLOOKUP(H585,Rabat!$D$10:$E$32,2,FALSE),0))</f>
        <v>12.31</v>
      </c>
      <c r="K585" s="38">
        <v>0</v>
      </c>
      <c r="L585" s="36" t="s">
        <v>67</v>
      </c>
      <c r="M585" s="36" t="s">
        <v>1894</v>
      </c>
      <c r="N585" s="36"/>
      <c r="O585" s="36" t="s">
        <v>90</v>
      </c>
      <c r="P585" s="36" t="s">
        <v>70</v>
      </c>
      <c r="Q585" s="36">
        <v>50</v>
      </c>
      <c r="R585" s="36">
        <v>0</v>
      </c>
      <c r="S585" s="36" t="s">
        <v>71</v>
      </c>
      <c r="T585" s="36" t="s">
        <v>1895</v>
      </c>
      <c r="U585" s="37" t="str">
        <f t="shared" si="9"/>
        <v>https://sklep.kobi.pl/produkt/pierscien-ozdobny-oh15-antyk</v>
      </c>
      <c r="V585" s="36">
        <v>0.08</v>
      </c>
      <c r="W585" s="36">
        <v>0.10100000000000001</v>
      </c>
      <c r="X585" s="36">
        <v>100</v>
      </c>
      <c r="Y585" s="36">
        <v>100</v>
      </c>
      <c r="Z585" s="36">
        <v>40</v>
      </c>
      <c r="AA585" s="36" t="s">
        <v>64</v>
      </c>
      <c r="AB585" s="36"/>
    </row>
    <row r="586" spans="1:28" s="28" customFormat="1" ht="15" x14ac:dyDescent="0.25">
      <c r="A586" s="36" t="s">
        <v>13</v>
      </c>
      <c r="B586" s="36" t="s">
        <v>81</v>
      </c>
      <c r="C586" s="36" t="s">
        <v>191</v>
      </c>
      <c r="D586" s="36" t="s">
        <v>63</v>
      </c>
      <c r="E586" s="36" t="s">
        <v>64</v>
      </c>
      <c r="F586" s="36" t="s">
        <v>193</v>
      </c>
      <c r="G586" s="36" t="s">
        <v>959</v>
      </c>
      <c r="H586" s="36" t="s">
        <v>17</v>
      </c>
      <c r="I586" s="38">
        <v>12.31</v>
      </c>
      <c r="J586" s="38">
        <f>I586*(1-IFERROR(VLOOKUP(H586,Rabat!$D$10:$E$32,2,FALSE),0))</f>
        <v>12.31</v>
      </c>
      <c r="K586" s="38">
        <v>0</v>
      </c>
      <c r="L586" s="36" t="s">
        <v>67</v>
      </c>
      <c r="M586" s="36" t="s">
        <v>1673</v>
      </c>
      <c r="N586" s="36"/>
      <c r="O586" s="36" t="s">
        <v>90</v>
      </c>
      <c r="P586" s="36" t="s">
        <v>70</v>
      </c>
      <c r="Q586" s="36">
        <v>50</v>
      </c>
      <c r="R586" s="36">
        <v>0</v>
      </c>
      <c r="S586" s="36" t="s">
        <v>71</v>
      </c>
      <c r="T586" s="36" t="s">
        <v>1674</v>
      </c>
      <c r="U586" s="37" t="str">
        <f t="shared" si="9"/>
        <v>https://sklep.kobi.pl/produkt/pierscien-ozdobny-oh15-bialy</v>
      </c>
      <c r="V586" s="36">
        <v>0.08</v>
      </c>
      <c r="W586" s="36">
        <v>0.10100000000000001</v>
      </c>
      <c r="X586" s="36">
        <v>100</v>
      </c>
      <c r="Y586" s="36">
        <v>100</v>
      </c>
      <c r="Z586" s="36">
        <v>40</v>
      </c>
      <c r="AA586" s="36" t="s">
        <v>64</v>
      </c>
      <c r="AB586" s="36"/>
    </row>
    <row r="587" spans="1:28" s="28" customFormat="1" ht="15" x14ac:dyDescent="0.25">
      <c r="A587" s="36" t="s">
        <v>13</v>
      </c>
      <c r="B587" s="36" t="s">
        <v>81</v>
      </c>
      <c r="C587" s="36" t="s">
        <v>191</v>
      </c>
      <c r="D587" s="36" t="s">
        <v>63</v>
      </c>
      <c r="E587" s="36" t="s">
        <v>64</v>
      </c>
      <c r="F587" s="36" t="s">
        <v>194</v>
      </c>
      <c r="G587" s="36" t="s">
        <v>960</v>
      </c>
      <c r="H587" s="36" t="s">
        <v>17</v>
      </c>
      <c r="I587" s="38">
        <v>12.31</v>
      </c>
      <c r="J587" s="38">
        <f>I587*(1-IFERROR(VLOOKUP(H587,Rabat!$D$10:$E$32,2,FALSE),0))</f>
        <v>12.31</v>
      </c>
      <c r="K587" s="38">
        <v>0</v>
      </c>
      <c r="L587" s="36" t="s">
        <v>67</v>
      </c>
      <c r="M587" s="36" t="s">
        <v>1675</v>
      </c>
      <c r="N587" s="36"/>
      <c r="O587" s="36" t="s">
        <v>90</v>
      </c>
      <c r="P587" s="36" t="s">
        <v>70</v>
      </c>
      <c r="Q587" s="36">
        <v>50</v>
      </c>
      <c r="R587" s="36">
        <v>0</v>
      </c>
      <c r="S587" s="36" t="s">
        <v>71</v>
      </c>
      <c r="T587" s="36" t="s">
        <v>1676</v>
      </c>
      <c r="U587" s="37" t="str">
        <f t="shared" si="9"/>
        <v>https://sklep.kobi.pl/produkt/pierscien-ozdobny-oh15-chrom</v>
      </c>
      <c r="V587" s="36">
        <v>0.08</v>
      </c>
      <c r="W587" s="36">
        <v>0.10100000000000001</v>
      </c>
      <c r="X587" s="36">
        <v>100</v>
      </c>
      <c r="Y587" s="36">
        <v>100</v>
      </c>
      <c r="Z587" s="36">
        <v>40</v>
      </c>
      <c r="AA587" s="36" t="s">
        <v>64</v>
      </c>
      <c r="AB587" s="36"/>
    </row>
    <row r="588" spans="1:28" s="28" customFormat="1" ht="15" x14ac:dyDescent="0.25">
      <c r="A588" s="36" t="s">
        <v>13</v>
      </c>
      <c r="B588" s="36" t="s">
        <v>81</v>
      </c>
      <c r="C588" s="36" t="s">
        <v>191</v>
      </c>
      <c r="D588" s="36" t="s">
        <v>63</v>
      </c>
      <c r="E588" s="36" t="s">
        <v>64</v>
      </c>
      <c r="F588" s="36" t="s">
        <v>321</v>
      </c>
      <c r="G588" s="36" t="s">
        <v>1057</v>
      </c>
      <c r="H588" s="36" t="s">
        <v>17</v>
      </c>
      <c r="I588" s="38">
        <v>12.31</v>
      </c>
      <c r="J588" s="38">
        <f>I588*(1-IFERROR(VLOOKUP(H588,Rabat!$D$10:$E$32,2,FALSE),0))</f>
        <v>12.31</v>
      </c>
      <c r="K588" s="38">
        <v>0</v>
      </c>
      <c r="L588" s="36" t="s">
        <v>67</v>
      </c>
      <c r="M588" s="36" t="s">
        <v>1880</v>
      </c>
      <c r="N588" s="36"/>
      <c r="O588" s="36" t="s">
        <v>90</v>
      </c>
      <c r="P588" s="36" t="s">
        <v>70</v>
      </c>
      <c r="Q588" s="36">
        <v>50</v>
      </c>
      <c r="R588" s="36">
        <v>0</v>
      </c>
      <c r="S588" s="36" t="s">
        <v>71</v>
      </c>
      <c r="T588" s="36" t="s">
        <v>1881</v>
      </c>
      <c r="U588" s="37" t="str">
        <f t="shared" si="9"/>
        <v>https://sklep.kobi.pl/produkt/pierscien-ozdobny-oh15-grafit</v>
      </c>
      <c r="V588" s="36">
        <v>0.08</v>
      </c>
      <c r="W588" s="36">
        <v>0.10100000000000001</v>
      </c>
      <c r="X588" s="36">
        <v>100</v>
      </c>
      <c r="Y588" s="36">
        <v>100</v>
      </c>
      <c r="Z588" s="36">
        <v>40</v>
      </c>
      <c r="AA588" s="36" t="s">
        <v>64</v>
      </c>
      <c r="AB588" s="36"/>
    </row>
    <row r="589" spans="1:28" s="28" customFormat="1" ht="15" x14ac:dyDescent="0.25">
      <c r="A589" s="36" t="s">
        <v>13</v>
      </c>
      <c r="B589" s="36" t="s">
        <v>81</v>
      </c>
      <c r="C589" s="36" t="s">
        <v>191</v>
      </c>
      <c r="D589" s="36" t="s">
        <v>63</v>
      </c>
      <c r="E589" s="36" t="s">
        <v>64</v>
      </c>
      <c r="F589" s="36" t="s">
        <v>195</v>
      </c>
      <c r="G589" s="36" t="s">
        <v>961</v>
      </c>
      <c r="H589" s="36" t="s">
        <v>17</v>
      </c>
      <c r="I589" s="38">
        <v>12.31</v>
      </c>
      <c r="J589" s="38">
        <f>I589*(1-IFERROR(VLOOKUP(H589,Rabat!$D$10:$E$32,2,FALSE),0))</f>
        <v>12.31</v>
      </c>
      <c r="K589" s="38">
        <v>0</v>
      </c>
      <c r="L589" s="36" t="s">
        <v>67</v>
      </c>
      <c r="M589" s="36" t="s">
        <v>1677</v>
      </c>
      <c r="N589" s="36"/>
      <c r="O589" s="36" t="s">
        <v>90</v>
      </c>
      <c r="P589" s="36" t="s">
        <v>70</v>
      </c>
      <c r="Q589" s="36">
        <v>50</v>
      </c>
      <c r="R589" s="36">
        <v>0</v>
      </c>
      <c r="S589" s="36" t="s">
        <v>71</v>
      </c>
      <c r="T589" s="36" t="s">
        <v>1678</v>
      </c>
      <c r="U589" s="37" t="str">
        <f t="shared" si="9"/>
        <v>https://sklep.kobi.pl/produkt/pierscien-ozdobny-oh15-mat-chrom</v>
      </c>
      <c r="V589" s="36">
        <v>0.08</v>
      </c>
      <c r="W589" s="36">
        <v>0.10100000000000001</v>
      </c>
      <c r="X589" s="36">
        <v>100</v>
      </c>
      <c r="Y589" s="36">
        <v>100</v>
      </c>
      <c r="Z589" s="36">
        <v>40</v>
      </c>
      <c r="AA589" s="36" t="s">
        <v>64</v>
      </c>
      <c r="AB589" s="36"/>
    </row>
    <row r="590" spans="1:28" s="28" customFormat="1" ht="15" x14ac:dyDescent="0.25">
      <c r="A590" s="36" t="s">
        <v>13</v>
      </c>
      <c r="B590" s="36" t="s">
        <v>81</v>
      </c>
      <c r="C590" s="36" t="s">
        <v>191</v>
      </c>
      <c r="D590" s="36" t="s">
        <v>63</v>
      </c>
      <c r="E590" s="36" t="s">
        <v>118</v>
      </c>
      <c r="F590" s="36" t="s">
        <v>331</v>
      </c>
      <c r="G590" s="36" t="s">
        <v>1066</v>
      </c>
      <c r="H590" s="36" t="s">
        <v>17</v>
      </c>
      <c r="I590" s="38">
        <v>12.31</v>
      </c>
      <c r="J590" s="38">
        <f>I590*(1-IFERROR(VLOOKUP(H590,Rabat!$D$10:$E$32,2,FALSE),0))</f>
        <v>12.31</v>
      </c>
      <c r="K590" s="38">
        <v>0</v>
      </c>
      <c r="L590" s="36" t="s">
        <v>67</v>
      </c>
      <c r="M590" s="36" t="s">
        <v>1898</v>
      </c>
      <c r="N590" s="36"/>
      <c r="O590" s="36" t="s">
        <v>90</v>
      </c>
      <c r="P590" s="36" t="s">
        <v>70</v>
      </c>
      <c r="Q590" s="36">
        <v>50</v>
      </c>
      <c r="R590" s="36">
        <v>0</v>
      </c>
      <c r="S590" s="36" t="s">
        <v>71</v>
      </c>
      <c r="T590" s="36" t="s">
        <v>1899</v>
      </c>
      <c r="U590" s="37" t="str">
        <f t="shared" si="9"/>
        <v>https://sklep.kobi.pl/produkt/pierscien-ozdobny-oh15-mat-zloto</v>
      </c>
      <c r="V590" s="36">
        <v>0.08</v>
      </c>
      <c r="W590" s="36">
        <v>0.10100000000000001</v>
      </c>
      <c r="X590" s="36">
        <v>100</v>
      </c>
      <c r="Y590" s="36">
        <v>100</v>
      </c>
      <c r="Z590" s="36">
        <v>40</v>
      </c>
      <c r="AA590" s="36" t="s">
        <v>64</v>
      </c>
      <c r="AB590" s="36"/>
    </row>
    <row r="591" spans="1:28" s="28" customFormat="1" ht="15" x14ac:dyDescent="0.25">
      <c r="A591" s="36" t="s">
        <v>13</v>
      </c>
      <c r="B591" s="36" t="s">
        <v>81</v>
      </c>
      <c r="C591" s="36" t="s">
        <v>191</v>
      </c>
      <c r="D591" s="36" t="s">
        <v>63</v>
      </c>
      <c r="E591" s="36" t="s">
        <v>64</v>
      </c>
      <c r="F591" s="36" t="s">
        <v>192</v>
      </c>
      <c r="G591" s="36" t="s">
        <v>958</v>
      </c>
      <c r="H591" s="36" t="s">
        <v>17</v>
      </c>
      <c r="I591" s="38">
        <v>12.31</v>
      </c>
      <c r="J591" s="38">
        <f>I591*(1-IFERROR(VLOOKUP(H591,Rabat!$D$10:$E$32,2,FALSE),0))</f>
        <v>12.31</v>
      </c>
      <c r="K591" s="38">
        <v>0</v>
      </c>
      <c r="L591" s="36" t="s">
        <v>67</v>
      </c>
      <c r="M591" s="36" t="s">
        <v>1671</v>
      </c>
      <c r="N591" s="36"/>
      <c r="O591" s="36" t="s">
        <v>90</v>
      </c>
      <c r="P591" s="36" t="s">
        <v>70</v>
      </c>
      <c r="Q591" s="36">
        <v>50</v>
      </c>
      <c r="R591" s="36">
        <v>0</v>
      </c>
      <c r="S591" s="36" t="s">
        <v>71</v>
      </c>
      <c r="T591" s="36" t="s">
        <v>1672</v>
      </c>
      <c r="U591" s="37" t="str">
        <f t="shared" si="9"/>
        <v>https://sklep.kobi.pl/produkt/pierscien-ozdobny-oh15-patyna</v>
      </c>
      <c r="V591" s="36">
        <v>0.08</v>
      </c>
      <c r="W591" s="36">
        <v>0.10100000000000001</v>
      </c>
      <c r="X591" s="36">
        <v>100</v>
      </c>
      <c r="Y591" s="36">
        <v>100</v>
      </c>
      <c r="Z591" s="36">
        <v>40</v>
      </c>
      <c r="AA591" s="36" t="s">
        <v>64</v>
      </c>
      <c r="AB591" s="36"/>
    </row>
    <row r="592" spans="1:28" s="28" customFormat="1" ht="15" x14ac:dyDescent="0.25">
      <c r="A592" s="36" t="s">
        <v>13</v>
      </c>
      <c r="B592" s="36" t="s">
        <v>81</v>
      </c>
      <c r="C592" s="36" t="s">
        <v>191</v>
      </c>
      <c r="D592" s="36" t="s">
        <v>63</v>
      </c>
      <c r="E592" s="36" t="s">
        <v>118</v>
      </c>
      <c r="F592" s="36" t="s">
        <v>314</v>
      </c>
      <c r="G592" s="36" t="s">
        <v>1052</v>
      </c>
      <c r="H592" s="36" t="s">
        <v>17</v>
      </c>
      <c r="I592" s="38">
        <v>12.31</v>
      </c>
      <c r="J592" s="38">
        <f>I592*(1-IFERROR(VLOOKUP(H592,Rabat!$D$10:$E$32,2,FALSE),0))</f>
        <v>12.31</v>
      </c>
      <c r="K592" s="38">
        <v>0</v>
      </c>
      <c r="L592" s="36" t="s">
        <v>67</v>
      </c>
      <c r="M592" s="36" t="s">
        <v>1870</v>
      </c>
      <c r="N592" s="36"/>
      <c r="O592" s="36" t="s">
        <v>90</v>
      </c>
      <c r="P592" s="36" t="s">
        <v>70</v>
      </c>
      <c r="Q592" s="36">
        <v>50</v>
      </c>
      <c r="R592" s="36">
        <v>0</v>
      </c>
      <c r="S592" s="36" t="s">
        <v>71</v>
      </c>
      <c r="T592" s="36" t="s">
        <v>1871</v>
      </c>
      <c r="U592" s="37" t="str">
        <f t="shared" si="9"/>
        <v>https://sklep.kobi.pl/produkt/pierscien-ozdobny-oh15-zloty</v>
      </c>
      <c r="V592" s="36">
        <v>0.08</v>
      </c>
      <c r="W592" s="36">
        <v>0.10100000000000001</v>
      </c>
      <c r="X592" s="36">
        <v>100</v>
      </c>
      <c r="Y592" s="36">
        <v>100</v>
      </c>
      <c r="Z592" s="36">
        <v>40</v>
      </c>
      <c r="AA592" s="36" t="s">
        <v>64</v>
      </c>
      <c r="AB592" s="36"/>
    </row>
    <row r="593" spans="1:28" s="28" customFormat="1" ht="15" x14ac:dyDescent="0.25">
      <c r="A593" s="36" t="s">
        <v>13</v>
      </c>
      <c r="B593" s="36" t="s">
        <v>81</v>
      </c>
      <c r="C593" s="36" t="s">
        <v>191</v>
      </c>
      <c r="D593" s="36" t="s">
        <v>63</v>
      </c>
      <c r="E593" s="36" t="s">
        <v>118</v>
      </c>
      <c r="F593" s="36" t="s">
        <v>198</v>
      </c>
      <c r="G593" s="36" t="s">
        <v>964</v>
      </c>
      <c r="H593" s="36" t="s">
        <v>17</v>
      </c>
      <c r="I593" s="38">
        <v>44</v>
      </c>
      <c r="J593" s="38">
        <f>I593*(1-IFERROR(VLOOKUP(H593,Rabat!$D$10:$E$32,2,FALSE),0))</f>
        <v>44</v>
      </c>
      <c r="K593" s="38">
        <v>0</v>
      </c>
      <c r="L593" s="36" t="s">
        <v>67</v>
      </c>
      <c r="M593" s="36" t="s">
        <v>1683</v>
      </c>
      <c r="N593" s="36"/>
      <c r="O593" s="36" t="s">
        <v>90</v>
      </c>
      <c r="P593" s="36" t="s">
        <v>70</v>
      </c>
      <c r="Q593" s="36">
        <v>30</v>
      </c>
      <c r="R593" s="36">
        <v>0</v>
      </c>
      <c r="S593" s="36" t="s">
        <v>71</v>
      </c>
      <c r="T593" s="36" t="s">
        <v>1684</v>
      </c>
      <c r="U593" s="37" t="str">
        <f t="shared" si="9"/>
        <v>https://sklep.kobi.pl/produkt/pierscien-ozdobny-oh228-czarny</v>
      </c>
      <c r="V593" s="36">
        <v>0.18</v>
      </c>
      <c r="W593" s="36">
        <v>0.23200000000000001</v>
      </c>
      <c r="X593" s="36">
        <v>40</v>
      </c>
      <c r="Y593" s="36">
        <v>175</v>
      </c>
      <c r="Z593" s="36">
        <v>120</v>
      </c>
      <c r="AA593" s="36" t="s">
        <v>64</v>
      </c>
      <c r="AB593" s="36"/>
    </row>
    <row r="594" spans="1:28" s="28" customFormat="1" ht="15" x14ac:dyDescent="0.25">
      <c r="A594" s="36" t="s">
        <v>13</v>
      </c>
      <c r="B594" s="36" t="s">
        <v>81</v>
      </c>
      <c r="C594" s="36" t="s">
        <v>191</v>
      </c>
      <c r="D594" s="36" t="s">
        <v>63</v>
      </c>
      <c r="E594" s="36" t="s">
        <v>118</v>
      </c>
      <c r="F594" s="36" t="s">
        <v>484</v>
      </c>
      <c r="G594" s="36" t="s">
        <v>1199</v>
      </c>
      <c r="H594" s="36" t="s">
        <v>17</v>
      </c>
      <c r="I594" s="38">
        <v>11.78</v>
      </c>
      <c r="J594" s="38">
        <f>I594*(1-IFERROR(VLOOKUP(H594,Rabat!$D$10:$E$32,2,FALSE),0))</f>
        <v>11.78</v>
      </c>
      <c r="K594" s="38">
        <v>0</v>
      </c>
      <c r="L594" s="36" t="s">
        <v>67</v>
      </c>
      <c r="M594" s="36" t="s">
        <v>2168</v>
      </c>
      <c r="N594" s="36"/>
      <c r="O594" s="36" t="s">
        <v>90</v>
      </c>
      <c r="P594" s="36" t="s">
        <v>70</v>
      </c>
      <c r="Q594" s="36">
        <v>50</v>
      </c>
      <c r="R594" s="36">
        <v>0</v>
      </c>
      <c r="S594" s="36" t="s">
        <v>71</v>
      </c>
      <c r="T594" s="36" t="s">
        <v>2169</v>
      </c>
      <c r="U594" s="37" t="str">
        <f t="shared" si="9"/>
        <v>https://sklep.kobi.pl/produkt/pierscien-ozdobny-oh24-chrom</v>
      </c>
      <c r="V594" s="36">
        <v>0.06</v>
      </c>
      <c r="W594" s="36">
        <v>8.2000000000000003E-2</v>
      </c>
      <c r="X594" s="36">
        <v>43</v>
      </c>
      <c r="Y594" s="36">
        <v>86</v>
      </c>
      <c r="Z594" s="36">
        <v>88</v>
      </c>
      <c r="AA594" s="36" t="s">
        <v>64</v>
      </c>
      <c r="AB594" s="36"/>
    </row>
    <row r="595" spans="1:28" s="28" customFormat="1" ht="15" x14ac:dyDescent="0.25">
      <c r="A595" s="36" t="s">
        <v>13</v>
      </c>
      <c r="B595" s="36" t="s">
        <v>81</v>
      </c>
      <c r="C595" s="36" t="s">
        <v>191</v>
      </c>
      <c r="D595" s="36" t="s">
        <v>63</v>
      </c>
      <c r="E595" s="36" t="s">
        <v>64</v>
      </c>
      <c r="F595" s="36" t="s">
        <v>267</v>
      </c>
      <c r="G595" s="36" t="s">
        <v>1009</v>
      </c>
      <c r="H595" s="36" t="s">
        <v>17</v>
      </c>
      <c r="I595" s="38">
        <v>11.78</v>
      </c>
      <c r="J595" s="38">
        <f>I595*(1-IFERROR(VLOOKUP(H595,Rabat!$D$10:$E$32,2,FALSE),0))</f>
        <v>11.78</v>
      </c>
      <c r="K595" s="38">
        <v>0</v>
      </c>
      <c r="L595" s="36" t="s">
        <v>67</v>
      </c>
      <c r="M595" s="36" t="s">
        <v>1782</v>
      </c>
      <c r="N595" s="36"/>
      <c r="O595" s="36" t="s">
        <v>90</v>
      </c>
      <c r="P595" s="36" t="s">
        <v>70</v>
      </c>
      <c r="Q595" s="36">
        <v>50</v>
      </c>
      <c r="R595" s="36">
        <v>0</v>
      </c>
      <c r="S595" s="36" t="s">
        <v>71</v>
      </c>
      <c r="T595" s="36" t="s">
        <v>1783</v>
      </c>
      <c r="U595" s="37" t="str">
        <f t="shared" si="9"/>
        <v>https://sklep.kobi.pl/produkt/pierscien-ozdobny-oh24-mat-chrom</v>
      </c>
      <c r="V595" s="36">
        <v>0.06</v>
      </c>
      <c r="W595" s="36">
        <v>8.2000000000000003E-2</v>
      </c>
      <c r="X595" s="36">
        <v>43</v>
      </c>
      <c r="Y595" s="36">
        <v>86</v>
      </c>
      <c r="Z595" s="36">
        <v>89</v>
      </c>
      <c r="AA595" s="36" t="s">
        <v>64</v>
      </c>
      <c r="AB595" s="36"/>
    </row>
    <row r="596" spans="1:28" s="28" customFormat="1" ht="15" x14ac:dyDescent="0.25">
      <c r="A596" s="36" t="s">
        <v>13</v>
      </c>
      <c r="B596" s="36" t="s">
        <v>81</v>
      </c>
      <c r="C596" s="36" t="s">
        <v>191</v>
      </c>
      <c r="D596" s="36" t="s">
        <v>63</v>
      </c>
      <c r="E596" s="36" t="s">
        <v>118</v>
      </c>
      <c r="F596" s="36" t="s">
        <v>246</v>
      </c>
      <c r="G596" s="36" t="s">
        <v>992</v>
      </c>
      <c r="H596" s="36" t="s">
        <v>17</v>
      </c>
      <c r="I596" s="38">
        <v>18.2</v>
      </c>
      <c r="J596" s="38">
        <f>I596*(1-IFERROR(VLOOKUP(H596,Rabat!$D$10:$E$32,2,FALSE),0))</f>
        <v>18.2</v>
      </c>
      <c r="K596" s="38">
        <v>0</v>
      </c>
      <c r="L596" s="36" t="s">
        <v>67</v>
      </c>
      <c r="M596" s="36" t="s">
        <v>1748</v>
      </c>
      <c r="N596" s="36"/>
      <c r="O596" s="36" t="s">
        <v>90</v>
      </c>
      <c r="P596" s="36" t="s">
        <v>70</v>
      </c>
      <c r="Q596" s="36">
        <v>50</v>
      </c>
      <c r="R596" s="36">
        <v>0</v>
      </c>
      <c r="S596" s="36" t="s">
        <v>71</v>
      </c>
      <c r="T596" s="36" t="s">
        <v>1749</v>
      </c>
      <c r="U596" s="37" t="str">
        <f t="shared" si="9"/>
        <v>https://sklep.kobi.pl/produkt/pierscien-ozdobny-oh25-chrom</v>
      </c>
      <c r="V596" s="36">
        <v>0.05</v>
      </c>
      <c r="W596" s="36">
        <v>7.3999999999999996E-2</v>
      </c>
      <c r="X596" s="36">
        <v>40</v>
      </c>
      <c r="Y596" s="36">
        <v>100</v>
      </c>
      <c r="Z596" s="36">
        <v>86</v>
      </c>
      <c r="AA596" s="36" t="s">
        <v>64</v>
      </c>
      <c r="AB596" s="36"/>
    </row>
    <row r="597" spans="1:28" s="28" customFormat="1" ht="15" x14ac:dyDescent="0.25">
      <c r="A597" s="36" t="s">
        <v>13</v>
      </c>
      <c r="B597" s="36" t="s">
        <v>81</v>
      </c>
      <c r="C597" s="36" t="s">
        <v>191</v>
      </c>
      <c r="D597" s="36" t="s">
        <v>63</v>
      </c>
      <c r="E597" s="36" t="s">
        <v>64</v>
      </c>
      <c r="F597" s="36" t="s">
        <v>196</v>
      </c>
      <c r="G597" s="36" t="s">
        <v>962</v>
      </c>
      <c r="H597" s="36" t="s">
        <v>17</v>
      </c>
      <c r="I597" s="38">
        <v>25.74</v>
      </c>
      <c r="J597" s="38">
        <f>I597*(1-IFERROR(VLOOKUP(H597,Rabat!$D$10:$E$32,2,FALSE),0))</f>
        <v>25.74</v>
      </c>
      <c r="K597" s="38">
        <v>0</v>
      </c>
      <c r="L597" s="36" t="s">
        <v>67</v>
      </c>
      <c r="M597" s="36" t="s">
        <v>1679</v>
      </c>
      <c r="N597" s="36"/>
      <c r="O597" s="36" t="s">
        <v>90</v>
      </c>
      <c r="P597" s="36" t="s">
        <v>70</v>
      </c>
      <c r="Q597" s="36">
        <v>100</v>
      </c>
      <c r="R597" s="36">
        <v>0</v>
      </c>
      <c r="S597" s="36" t="s">
        <v>71</v>
      </c>
      <c r="T597" s="36" t="s">
        <v>1680</v>
      </c>
      <c r="U597" s="37" t="str">
        <f t="shared" si="9"/>
        <v>https://sklep.kobi.pl/produkt/pierscien-ozdobny-oh28-chrom</v>
      </c>
      <c r="V597" s="36">
        <v>0.09</v>
      </c>
      <c r="W597" s="36">
        <v>9.7000000000000003E-2</v>
      </c>
      <c r="X597" s="36">
        <v>115</v>
      </c>
      <c r="Y597" s="36">
        <v>95</v>
      </c>
      <c r="Z597" s="36">
        <v>35</v>
      </c>
      <c r="AA597" s="36" t="s">
        <v>64</v>
      </c>
      <c r="AB597" s="36"/>
    </row>
    <row r="598" spans="1:28" s="28" customFormat="1" ht="15" x14ac:dyDescent="0.25">
      <c r="A598" s="36" t="s">
        <v>13</v>
      </c>
      <c r="B598" s="36" t="s">
        <v>81</v>
      </c>
      <c r="C598" s="36" t="s">
        <v>191</v>
      </c>
      <c r="D598" s="36" t="s">
        <v>63</v>
      </c>
      <c r="E598" s="36" t="s">
        <v>64</v>
      </c>
      <c r="F598" s="36" t="s">
        <v>334</v>
      </c>
      <c r="G598" s="36" t="s">
        <v>1069</v>
      </c>
      <c r="H598" s="36" t="s">
        <v>17</v>
      </c>
      <c r="I598" s="38">
        <v>25.74</v>
      </c>
      <c r="J598" s="38">
        <f>I598*(1-IFERROR(VLOOKUP(H598,Rabat!$D$10:$E$32,2,FALSE),0))</f>
        <v>25.74</v>
      </c>
      <c r="K598" s="38">
        <v>0</v>
      </c>
      <c r="L598" s="36" t="s">
        <v>67</v>
      </c>
      <c r="M598" s="36" t="s">
        <v>1904</v>
      </c>
      <c r="N598" s="36"/>
      <c r="O598" s="36" t="s">
        <v>90</v>
      </c>
      <c r="P598" s="36" t="s">
        <v>70</v>
      </c>
      <c r="Q598" s="36">
        <v>100</v>
      </c>
      <c r="R598" s="36">
        <v>0</v>
      </c>
      <c r="S598" s="36" t="s">
        <v>71</v>
      </c>
      <c r="T598" s="36" t="s">
        <v>1905</v>
      </c>
      <c r="U598" s="37" t="str">
        <f t="shared" si="9"/>
        <v>https://sklep.kobi.pl/produkt/pierscien-ozdobny-oh28-czarny</v>
      </c>
      <c r="V598" s="36">
        <v>0.09</v>
      </c>
      <c r="W598" s="36">
        <v>9.7000000000000003E-2</v>
      </c>
      <c r="X598" s="36">
        <v>115</v>
      </c>
      <c r="Y598" s="36">
        <v>95</v>
      </c>
      <c r="Z598" s="36">
        <v>35</v>
      </c>
      <c r="AA598" s="36" t="s">
        <v>64</v>
      </c>
      <c r="AB598" s="36"/>
    </row>
    <row r="599" spans="1:28" s="28" customFormat="1" ht="15" x14ac:dyDescent="0.25">
      <c r="A599" s="36" t="s">
        <v>13</v>
      </c>
      <c r="B599" s="36" t="s">
        <v>81</v>
      </c>
      <c r="C599" s="36" t="s">
        <v>191</v>
      </c>
      <c r="D599" s="36" t="s">
        <v>63</v>
      </c>
      <c r="E599" s="36" t="s">
        <v>64</v>
      </c>
      <c r="F599" s="36" t="s">
        <v>448</v>
      </c>
      <c r="G599" s="36" t="s">
        <v>1168</v>
      </c>
      <c r="H599" s="36" t="s">
        <v>17</v>
      </c>
      <c r="I599" s="38">
        <v>25.74</v>
      </c>
      <c r="J599" s="38">
        <f>I599*(1-IFERROR(VLOOKUP(H599,Rabat!$D$10:$E$32,2,FALSE),0))</f>
        <v>25.74</v>
      </c>
      <c r="K599" s="38">
        <v>0</v>
      </c>
      <c r="L599" s="36" t="s">
        <v>67</v>
      </c>
      <c r="M599" s="36" t="s">
        <v>2107</v>
      </c>
      <c r="N599" s="36"/>
      <c r="O599" s="36" t="s">
        <v>90</v>
      </c>
      <c r="P599" s="36" t="s">
        <v>70</v>
      </c>
      <c r="Q599" s="36">
        <v>100</v>
      </c>
      <c r="R599" s="36">
        <v>0</v>
      </c>
      <c r="S599" s="36" t="s">
        <v>71</v>
      </c>
      <c r="T599" s="36" t="s">
        <v>2108</v>
      </c>
      <c r="U599" s="37" t="str">
        <f t="shared" si="9"/>
        <v>https://sklep.kobi.pl/produkt/pierscien-ozdobny-oh28-mat-czarny</v>
      </c>
      <c r="V599" s="36">
        <v>0.09</v>
      </c>
      <c r="W599" s="36">
        <v>9.7000000000000003E-2</v>
      </c>
      <c r="X599" s="36">
        <v>115</v>
      </c>
      <c r="Y599" s="36">
        <v>95</v>
      </c>
      <c r="Z599" s="36">
        <v>35</v>
      </c>
      <c r="AA599" s="36" t="s">
        <v>64</v>
      </c>
      <c r="AB599" s="36"/>
    </row>
    <row r="600" spans="1:28" s="28" customFormat="1" ht="15" x14ac:dyDescent="0.25">
      <c r="A600" s="36" t="s">
        <v>13</v>
      </c>
      <c r="B600" s="36" t="s">
        <v>81</v>
      </c>
      <c r="C600" s="36" t="s">
        <v>191</v>
      </c>
      <c r="D600" s="36" t="s">
        <v>63</v>
      </c>
      <c r="E600" s="36" t="s">
        <v>64</v>
      </c>
      <c r="F600" s="36" t="s">
        <v>380</v>
      </c>
      <c r="G600" s="36" t="s">
        <v>1112</v>
      </c>
      <c r="H600" s="36" t="s">
        <v>17</v>
      </c>
      <c r="I600" s="38">
        <v>28.83</v>
      </c>
      <c r="J600" s="38">
        <f>I600*(1-IFERROR(VLOOKUP(H600,Rabat!$D$10:$E$32,2,FALSE),0))</f>
        <v>28.83</v>
      </c>
      <c r="K600" s="38">
        <v>0</v>
      </c>
      <c r="L600" s="36" t="s">
        <v>67</v>
      </c>
      <c r="M600" s="36" t="s">
        <v>1987</v>
      </c>
      <c r="N600" s="36"/>
      <c r="O600" s="36" t="s">
        <v>90</v>
      </c>
      <c r="P600" s="36" t="s">
        <v>70</v>
      </c>
      <c r="Q600" s="36">
        <v>100</v>
      </c>
      <c r="R600" s="36">
        <v>0</v>
      </c>
      <c r="S600" s="36" t="s">
        <v>71</v>
      </c>
      <c r="T600" s="36" t="s">
        <v>1988</v>
      </c>
      <c r="U600" s="37" t="str">
        <f t="shared" si="9"/>
        <v>https://sklep.kobi.pl/produkt/pierscien-ozdobny-oh29-chrom</v>
      </c>
      <c r="V600" s="36">
        <v>0.06</v>
      </c>
      <c r="W600" s="36">
        <v>7.8E-2</v>
      </c>
      <c r="X600" s="36">
        <v>38</v>
      </c>
      <c r="Y600" s="36">
        <v>89</v>
      </c>
      <c r="Z600" s="36">
        <v>90</v>
      </c>
      <c r="AA600" s="36" t="s">
        <v>64</v>
      </c>
      <c r="AB600" s="36"/>
    </row>
    <row r="601" spans="1:28" s="28" customFormat="1" ht="15" x14ac:dyDescent="0.25">
      <c r="A601" s="36" t="s">
        <v>13</v>
      </c>
      <c r="B601" s="36" t="s">
        <v>81</v>
      </c>
      <c r="C601" s="36" t="s">
        <v>191</v>
      </c>
      <c r="D601" s="36" t="s">
        <v>63</v>
      </c>
      <c r="E601" s="36" t="s">
        <v>64</v>
      </c>
      <c r="F601" s="36" t="s">
        <v>316</v>
      </c>
      <c r="G601" s="36" t="s">
        <v>1054</v>
      </c>
      <c r="H601" s="36" t="s">
        <v>17</v>
      </c>
      <c r="I601" s="38">
        <v>28.83</v>
      </c>
      <c r="J601" s="38">
        <f>I601*(1-IFERROR(VLOOKUP(H601,Rabat!$D$10:$E$32,2,FALSE),0))</f>
        <v>28.83</v>
      </c>
      <c r="K601" s="38">
        <v>0</v>
      </c>
      <c r="L601" s="36" t="s">
        <v>67</v>
      </c>
      <c r="M601" s="36" t="s">
        <v>1874</v>
      </c>
      <c r="N601" s="36"/>
      <c r="O601" s="36" t="s">
        <v>90</v>
      </c>
      <c r="P601" s="36" t="s">
        <v>70</v>
      </c>
      <c r="Q601" s="36">
        <v>100</v>
      </c>
      <c r="R601" s="36">
        <v>0</v>
      </c>
      <c r="S601" s="36" t="s">
        <v>71</v>
      </c>
      <c r="T601" s="36" t="s">
        <v>1875</v>
      </c>
      <c r="U601" s="37" t="str">
        <f t="shared" si="9"/>
        <v>https://sklep.kobi.pl/produkt/pierscien-ozdobny-oh29-czarny</v>
      </c>
      <c r="V601" s="36">
        <v>0.06</v>
      </c>
      <c r="W601" s="36">
        <v>7.8E-2</v>
      </c>
      <c r="X601" s="36">
        <v>38</v>
      </c>
      <c r="Y601" s="36">
        <v>89</v>
      </c>
      <c r="Z601" s="36">
        <v>90</v>
      </c>
      <c r="AA601" s="36" t="s">
        <v>64</v>
      </c>
      <c r="AB601" s="36"/>
    </row>
    <row r="602" spans="1:28" s="28" customFormat="1" ht="15" x14ac:dyDescent="0.25">
      <c r="A602" s="36" t="s">
        <v>13</v>
      </c>
      <c r="B602" s="36" t="s">
        <v>81</v>
      </c>
      <c r="C602" s="36" t="s">
        <v>191</v>
      </c>
      <c r="D602" s="36" t="s">
        <v>63</v>
      </c>
      <c r="E602" s="36" t="s">
        <v>118</v>
      </c>
      <c r="F602" s="36" t="s">
        <v>247</v>
      </c>
      <c r="G602" s="36" t="s">
        <v>993</v>
      </c>
      <c r="H602" s="36" t="s">
        <v>17</v>
      </c>
      <c r="I602" s="38">
        <v>8.7200000000000006</v>
      </c>
      <c r="J602" s="38">
        <f>I602*(1-IFERROR(VLOOKUP(H602,Rabat!$D$10:$E$32,2,FALSE),0))</f>
        <v>8.7200000000000006</v>
      </c>
      <c r="K602" s="38">
        <v>0</v>
      </c>
      <c r="L602" s="36" t="s">
        <v>67</v>
      </c>
      <c r="M602" s="36" t="s">
        <v>1750</v>
      </c>
      <c r="N602" s="36"/>
      <c r="O602" s="36" t="s">
        <v>90</v>
      </c>
      <c r="P602" s="36" t="s">
        <v>70</v>
      </c>
      <c r="Q602" s="36">
        <v>100</v>
      </c>
      <c r="R602" s="36">
        <v>0</v>
      </c>
      <c r="S602" s="36" t="s">
        <v>71</v>
      </c>
      <c r="T602" s="36" t="s">
        <v>1751</v>
      </c>
      <c r="U602" s="37" t="str">
        <f t="shared" si="9"/>
        <v>https://sklep.kobi.pl/produkt/pierscien-ozdobny-oh31-chrom</v>
      </c>
      <c r="V602" s="36">
        <v>0.04</v>
      </c>
      <c r="W602" s="36">
        <v>7.0999999999999994E-2</v>
      </c>
      <c r="X602" s="36">
        <v>33</v>
      </c>
      <c r="Y602" s="36">
        <v>91</v>
      </c>
      <c r="Z602" s="36">
        <v>90</v>
      </c>
      <c r="AA602" s="36" t="s">
        <v>64</v>
      </c>
      <c r="AB602" s="36"/>
    </row>
    <row r="603" spans="1:28" s="28" customFormat="1" ht="15" x14ac:dyDescent="0.25">
      <c r="A603" s="36" t="s">
        <v>13</v>
      </c>
      <c r="B603" s="36" t="s">
        <v>81</v>
      </c>
      <c r="C603" s="36" t="s">
        <v>191</v>
      </c>
      <c r="D603" s="36" t="s">
        <v>63</v>
      </c>
      <c r="E603" s="36" t="s">
        <v>118</v>
      </c>
      <c r="F603" s="36" t="s">
        <v>199</v>
      </c>
      <c r="G603" s="36" t="s">
        <v>965</v>
      </c>
      <c r="H603" s="36" t="s">
        <v>17</v>
      </c>
      <c r="I603" s="38">
        <v>8.7200000000000006</v>
      </c>
      <c r="J603" s="38">
        <f>I603*(1-IFERROR(VLOOKUP(H603,Rabat!$D$10:$E$32,2,FALSE),0))</f>
        <v>8.7200000000000006</v>
      </c>
      <c r="K603" s="38">
        <v>0</v>
      </c>
      <c r="L603" s="36" t="s">
        <v>67</v>
      </c>
      <c r="M603" s="36" t="s">
        <v>1685</v>
      </c>
      <c r="N603" s="36"/>
      <c r="O603" s="36" t="s">
        <v>90</v>
      </c>
      <c r="P603" s="36" t="s">
        <v>70</v>
      </c>
      <c r="Q603" s="36">
        <v>100</v>
      </c>
      <c r="R603" s="36">
        <v>0</v>
      </c>
      <c r="S603" s="36" t="s">
        <v>71</v>
      </c>
      <c r="T603" s="36" t="s">
        <v>1686</v>
      </c>
      <c r="U603" s="37" t="str">
        <f t="shared" si="9"/>
        <v>https://sklep.kobi.pl/produkt/pierscien-ozdobny-oh31-mat-chrom</v>
      </c>
      <c r="V603" s="36">
        <v>0.04</v>
      </c>
      <c r="W603" s="36">
        <v>7.0999999999999994E-2</v>
      </c>
      <c r="X603" s="36">
        <v>32</v>
      </c>
      <c r="Y603" s="36">
        <v>91</v>
      </c>
      <c r="Z603" s="36">
        <v>90</v>
      </c>
      <c r="AA603" s="36" t="s">
        <v>64</v>
      </c>
      <c r="AB603" s="36"/>
    </row>
    <row r="604" spans="1:28" s="28" customFormat="1" ht="15" x14ac:dyDescent="0.25">
      <c r="A604" s="36" t="s">
        <v>13</v>
      </c>
      <c r="B604" s="36" t="s">
        <v>81</v>
      </c>
      <c r="C604" s="36" t="s">
        <v>191</v>
      </c>
      <c r="D604" s="36" t="s">
        <v>63</v>
      </c>
      <c r="E604" s="36" t="s">
        <v>118</v>
      </c>
      <c r="F604" s="36" t="s">
        <v>197</v>
      </c>
      <c r="G604" s="36" t="s">
        <v>963</v>
      </c>
      <c r="H604" s="36" t="s">
        <v>17</v>
      </c>
      <c r="I604" s="38">
        <v>14.01</v>
      </c>
      <c r="J604" s="38">
        <f>I604*(1-IFERROR(VLOOKUP(H604,Rabat!$D$10:$E$32,2,FALSE),0))</f>
        <v>14.01</v>
      </c>
      <c r="K604" s="38">
        <v>0</v>
      </c>
      <c r="L604" s="36" t="s">
        <v>67</v>
      </c>
      <c r="M604" s="36" t="s">
        <v>1681</v>
      </c>
      <c r="N604" s="36"/>
      <c r="O604" s="36" t="s">
        <v>90</v>
      </c>
      <c r="P604" s="36" t="s">
        <v>70</v>
      </c>
      <c r="Q604" s="36">
        <v>50</v>
      </c>
      <c r="R604" s="36">
        <v>2450</v>
      </c>
      <c r="S604" s="36" t="s">
        <v>71</v>
      </c>
      <c r="T604" s="36" t="s">
        <v>1682</v>
      </c>
      <c r="U604" s="37" t="str">
        <f t="shared" si="9"/>
        <v>https://sklep.kobi.pl/produkt/pierscien-ozdobny-oh115-grafit-chrom</v>
      </c>
      <c r="V604" s="36">
        <v>0.06</v>
      </c>
      <c r="W604" s="36">
        <v>7.3999999999999996E-2</v>
      </c>
      <c r="X604" s="36">
        <v>35</v>
      </c>
      <c r="Y604" s="36">
        <v>93</v>
      </c>
      <c r="Z604" s="36">
        <v>95</v>
      </c>
      <c r="AA604" s="36" t="s">
        <v>64</v>
      </c>
      <c r="AB604" s="36"/>
    </row>
    <row r="605" spans="1:28" s="28" customFormat="1" ht="15" x14ac:dyDescent="0.25">
      <c r="A605" s="36" t="s">
        <v>13</v>
      </c>
      <c r="B605" s="36" t="s">
        <v>81</v>
      </c>
      <c r="C605" s="36" t="s">
        <v>234</v>
      </c>
      <c r="D605" s="36" t="s">
        <v>63</v>
      </c>
      <c r="E605" s="36" t="s">
        <v>64</v>
      </c>
      <c r="F605" s="36" t="s">
        <v>657</v>
      </c>
      <c r="G605" s="36" t="s">
        <v>1348</v>
      </c>
      <c r="H605" s="36" t="s">
        <v>18</v>
      </c>
      <c r="I605" s="38">
        <v>45.35</v>
      </c>
      <c r="J605" s="38">
        <f>I605*(1-IFERROR(VLOOKUP(H605,Rabat!$D$10:$E$32,2,FALSE),0))</f>
        <v>45.35</v>
      </c>
      <c r="K605" s="38">
        <v>0.1</v>
      </c>
      <c r="L605" s="36" t="s">
        <v>1989</v>
      </c>
      <c r="M605" s="36" t="s">
        <v>2470</v>
      </c>
      <c r="N605" s="36"/>
      <c r="O605" s="36" t="s">
        <v>1991</v>
      </c>
      <c r="P605" s="36" t="s">
        <v>70</v>
      </c>
      <c r="Q605" s="36">
        <v>50</v>
      </c>
      <c r="R605" s="36">
        <v>2400</v>
      </c>
      <c r="S605" s="36" t="s">
        <v>71</v>
      </c>
      <c r="T605" s="36" t="s">
        <v>2471</v>
      </c>
      <c r="U605" s="37" t="str">
        <f t="shared" si="9"/>
        <v>https://sklep.kobi.pl/produkt/led-halo-55w-3000k</v>
      </c>
      <c r="V605" s="36">
        <v>0.08</v>
      </c>
      <c r="W605" s="36">
        <v>0.107</v>
      </c>
      <c r="X605" s="36">
        <v>45</v>
      </c>
      <c r="Y605" s="36">
        <v>90</v>
      </c>
      <c r="Z605" s="36">
        <v>90</v>
      </c>
      <c r="AA605" s="36" t="s">
        <v>64</v>
      </c>
      <c r="AB605" s="36"/>
    </row>
    <row r="606" spans="1:28" s="28" customFormat="1" ht="15" x14ac:dyDescent="0.25">
      <c r="A606" s="36" t="s">
        <v>13</v>
      </c>
      <c r="B606" s="36" t="s">
        <v>81</v>
      </c>
      <c r="C606" s="36" t="s">
        <v>234</v>
      </c>
      <c r="D606" s="36" t="s">
        <v>63</v>
      </c>
      <c r="E606" s="36" t="s">
        <v>64</v>
      </c>
      <c r="F606" s="36" t="s">
        <v>658</v>
      </c>
      <c r="G606" s="36" t="s">
        <v>1349</v>
      </c>
      <c r="H606" s="36" t="s">
        <v>18</v>
      </c>
      <c r="I606" s="38">
        <v>45.35</v>
      </c>
      <c r="J606" s="38">
        <f>I606*(1-IFERROR(VLOOKUP(H606,Rabat!$D$10:$E$32,2,FALSE),0))</f>
        <v>45.35</v>
      </c>
      <c r="K606" s="38">
        <v>0.1</v>
      </c>
      <c r="L606" s="36" t="s">
        <v>1989</v>
      </c>
      <c r="M606" s="36" t="s">
        <v>2472</v>
      </c>
      <c r="N606" s="36"/>
      <c r="O606" s="36" t="s">
        <v>1991</v>
      </c>
      <c r="P606" s="36" t="s">
        <v>70</v>
      </c>
      <c r="Q606" s="36">
        <v>50</v>
      </c>
      <c r="R606" s="36">
        <v>2400</v>
      </c>
      <c r="S606" s="36" t="s">
        <v>71</v>
      </c>
      <c r="T606" s="36" t="s">
        <v>2473</v>
      </c>
      <c r="U606" s="37" t="str">
        <f t="shared" si="9"/>
        <v>https://sklep.kobi.pl/produkt/led-halo-55w-4000k</v>
      </c>
      <c r="V606" s="36">
        <v>0.08</v>
      </c>
      <c r="W606" s="36">
        <v>0.107</v>
      </c>
      <c r="X606" s="36">
        <v>45</v>
      </c>
      <c r="Y606" s="36">
        <v>90</v>
      </c>
      <c r="Z606" s="36">
        <v>90</v>
      </c>
      <c r="AA606" s="36" t="s">
        <v>64</v>
      </c>
      <c r="AB606" s="36"/>
    </row>
    <row r="607" spans="1:28" s="28" customFormat="1" ht="15" x14ac:dyDescent="0.25">
      <c r="A607" s="36" t="s">
        <v>13</v>
      </c>
      <c r="B607" s="36" t="s">
        <v>81</v>
      </c>
      <c r="C607" s="36" t="s">
        <v>234</v>
      </c>
      <c r="D607" s="36" t="s">
        <v>491</v>
      </c>
      <c r="E607" s="36" t="s">
        <v>64</v>
      </c>
      <c r="F607" s="36" t="s">
        <v>575</v>
      </c>
      <c r="G607" s="36" t="s">
        <v>1280</v>
      </c>
      <c r="H607" s="36" t="s">
        <v>14</v>
      </c>
      <c r="I607" s="38">
        <v>177.5</v>
      </c>
      <c r="J607" s="38">
        <f>I607*(1-IFERROR(VLOOKUP(H607,Rabat!$D$10:$E$32,2,FALSE),0))</f>
        <v>177.5</v>
      </c>
      <c r="K607" s="38">
        <v>0.47</v>
      </c>
      <c r="L607" s="36" t="s">
        <v>1728</v>
      </c>
      <c r="M607" s="36" t="s">
        <v>2332</v>
      </c>
      <c r="N607" s="36"/>
      <c r="O607" s="36" t="s">
        <v>1994</v>
      </c>
      <c r="P607" s="36" t="s">
        <v>70</v>
      </c>
      <c r="Q607" s="36">
        <v>50</v>
      </c>
      <c r="R607" s="36">
        <v>0</v>
      </c>
      <c r="S607" s="36" t="s">
        <v>71</v>
      </c>
      <c r="T607" s="36" t="s">
        <v>2333</v>
      </c>
      <c r="U607" s="37" t="str">
        <f t="shared" si="9"/>
        <v>https://sklep.kobi.pl/produkt/oprawa-koge-10w-3000k-white</v>
      </c>
      <c r="V607" s="36">
        <v>0.36</v>
      </c>
      <c r="W607" s="36">
        <v>0.44</v>
      </c>
      <c r="X607" s="36">
        <v>130</v>
      </c>
      <c r="Y607" s="36">
        <v>130</v>
      </c>
      <c r="Z607" s="36">
        <v>150</v>
      </c>
      <c r="AA607" s="36" t="s">
        <v>64</v>
      </c>
      <c r="AB607" s="36"/>
    </row>
    <row r="608" spans="1:28" s="28" customFormat="1" ht="15" x14ac:dyDescent="0.25">
      <c r="A608" s="36" t="s">
        <v>13</v>
      </c>
      <c r="B608" s="36" t="s">
        <v>81</v>
      </c>
      <c r="C608" s="36" t="s">
        <v>234</v>
      </c>
      <c r="D608" s="36" t="s">
        <v>63</v>
      </c>
      <c r="E608" s="36" t="s">
        <v>64</v>
      </c>
      <c r="F608" s="36" t="s">
        <v>288</v>
      </c>
      <c r="G608" s="36" t="s">
        <v>1027</v>
      </c>
      <c r="H608" s="36" t="s">
        <v>18</v>
      </c>
      <c r="I608" s="38">
        <v>44.27</v>
      </c>
      <c r="J608" s="38">
        <f>I608*(1-IFERROR(VLOOKUP(H608,Rabat!$D$10:$E$32,2,FALSE),0))</f>
        <v>44.27</v>
      </c>
      <c r="K608" s="38">
        <v>0.16</v>
      </c>
      <c r="L608" s="36" t="s">
        <v>1728</v>
      </c>
      <c r="M608" s="36" t="s">
        <v>1818</v>
      </c>
      <c r="N608" s="36"/>
      <c r="O608" s="36" t="s">
        <v>1729</v>
      </c>
      <c r="P608" s="36" t="s">
        <v>70</v>
      </c>
      <c r="Q608" s="36">
        <v>100</v>
      </c>
      <c r="R608" s="36">
        <v>0</v>
      </c>
      <c r="S608" s="36" t="s">
        <v>71</v>
      </c>
      <c r="T608" s="36" t="s">
        <v>1819</v>
      </c>
      <c r="U608" s="37" t="str">
        <f t="shared" si="9"/>
        <v>https://sklep.kobi.pl/produkt/oprawa-ledwally2-mat-chr-2700k-14w-35lm</v>
      </c>
      <c r="V608" s="36">
        <v>0.12</v>
      </c>
      <c r="W608" s="36">
        <v>0.13700000000000001</v>
      </c>
      <c r="X608" s="36">
        <v>36</v>
      </c>
      <c r="Y608" s="36">
        <v>67</v>
      </c>
      <c r="Z608" s="36">
        <v>79</v>
      </c>
      <c r="AA608" s="36" t="s">
        <v>64</v>
      </c>
      <c r="AB608" s="36"/>
    </row>
    <row r="609" spans="1:28" s="28" customFormat="1" ht="15" x14ac:dyDescent="0.25">
      <c r="A609" s="36" t="s">
        <v>13</v>
      </c>
      <c r="B609" s="36" t="s">
        <v>81</v>
      </c>
      <c r="C609" s="36" t="s">
        <v>234</v>
      </c>
      <c r="D609" s="36" t="s">
        <v>491</v>
      </c>
      <c r="E609" s="36" t="s">
        <v>64</v>
      </c>
      <c r="F609" s="36" t="s">
        <v>578</v>
      </c>
      <c r="G609" s="36" t="s">
        <v>1283</v>
      </c>
      <c r="H609" s="36" t="s">
        <v>14</v>
      </c>
      <c r="I609" s="38">
        <v>288.39999999999998</v>
      </c>
      <c r="J609" s="38">
        <f>I609*(1-IFERROR(VLOOKUP(H609,Rabat!$D$10:$E$32,2,FALSE),0))</f>
        <v>288.39999999999998</v>
      </c>
      <c r="K609" s="38">
        <v>0.75</v>
      </c>
      <c r="L609" s="36" t="s">
        <v>1728</v>
      </c>
      <c r="M609" s="36" t="s">
        <v>2338</v>
      </c>
      <c r="N609" s="36"/>
      <c r="O609" s="36" t="s">
        <v>1994</v>
      </c>
      <c r="P609" s="36" t="s">
        <v>70</v>
      </c>
      <c r="Q609" s="36">
        <v>24</v>
      </c>
      <c r="R609" s="36">
        <v>0</v>
      </c>
      <c r="S609" s="36" t="s">
        <v>71</v>
      </c>
      <c r="T609" s="36" t="s">
        <v>2339</v>
      </c>
      <c r="U609" s="37" t="str">
        <f t="shared" si="9"/>
        <v>https://sklep.kobi.pl/produkt/oprawa-oslo-10w-3000k-white</v>
      </c>
      <c r="V609" s="36">
        <v>0.57999999999999996</v>
      </c>
      <c r="W609" s="36">
        <v>0.72099999999999997</v>
      </c>
      <c r="X609" s="36">
        <v>130</v>
      </c>
      <c r="Y609" s="36">
        <v>130</v>
      </c>
      <c r="Z609" s="36">
        <v>135</v>
      </c>
      <c r="AA609" s="36" t="s">
        <v>64</v>
      </c>
      <c r="AB609" s="36"/>
    </row>
    <row r="610" spans="1:28" s="28" customFormat="1" ht="15" x14ac:dyDescent="0.25">
      <c r="A610" s="36" t="s">
        <v>13</v>
      </c>
      <c r="B610" s="36" t="s">
        <v>81</v>
      </c>
      <c r="C610" s="36" t="s">
        <v>234</v>
      </c>
      <c r="D610" s="36" t="s">
        <v>491</v>
      </c>
      <c r="E610" s="36" t="s">
        <v>64</v>
      </c>
      <c r="F610" s="36" t="s">
        <v>576</v>
      </c>
      <c r="G610" s="36" t="s">
        <v>1281</v>
      </c>
      <c r="H610" s="36" t="s">
        <v>14</v>
      </c>
      <c r="I610" s="38">
        <v>294.77</v>
      </c>
      <c r="J610" s="38">
        <f>I610*(1-IFERROR(VLOOKUP(H610,Rabat!$D$10:$E$32,2,FALSE),0))</f>
        <v>294.77</v>
      </c>
      <c r="K610" s="38">
        <v>0.78</v>
      </c>
      <c r="L610" s="36" t="s">
        <v>1728</v>
      </c>
      <c r="M610" s="36" t="s">
        <v>2334</v>
      </c>
      <c r="N610" s="36"/>
      <c r="O610" s="36" t="s">
        <v>1994</v>
      </c>
      <c r="P610" s="36" t="s">
        <v>70</v>
      </c>
      <c r="Q610" s="36">
        <v>24</v>
      </c>
      <c r="R610" s="36">
        <v>0</v>
      </c>
      <c r="S610" s="36" t="s">
        <v>71</v>
      </c>
      <c r="T610" s="36" t="s">
        <v>2335</v>
      </c>
      <c r="U610" s="37" t="str">
        <f t="shared" si="9"/>
        <v>https://sklep.kobi.pl/produkt/oprawa-oslo-14w-3000k-white</v>
      </c>
      <c r="V610" s="36">
        <v>0.6</v>
      </c>
      <c r="W610" s="36">
        <v>0.72</v>
      </c>
      <c r="X610" s="36">
        <v>132</v>
      </c>
      <c r="Y610" s="36">
        <v>130</v>
      </c>
      <c r="Z610" s="36">
        <v>134</v>
      </c>
      <c r="AA610" s="36" t="s">
        <v>64</v>
      </c>
      <c r="AB610" s="36"/>
    </row>
    <row r="611" spans="1:28" s="28" customFormat="1" ht="15" x14ac:dyDescent="0.25">
      <c r="A611" s="36" t="s">
        <v>13</v>
      </c>
      <c r="B611" s="36" t="s">
        <v>81</v>
      </c>
      <c r="C611" s="36" t="s">
        <v>234</v>
      </c>
      <c r="D611" s="36" t="s">
        <v>491</v>
      </c>
      <c r="E611" s="36" t="s">
        <v>64</v>
      </c>
      <c r="F611" s="36" t="s">
        <v>583</v>
      </c>
      <c r="G611" s="36" t="s">
        <v>1288</v>
      </c>
      <c r="H611" s="36" t="s">
        <v>14</v>
      </c>
      <c r="I611" s="38">
        <v>223.67</v>
      </c>
      <c r="J611" s="38">
        <f>I611*(1-IFERROR(VLOOKUP(H611,Rabat!$D$10:$E$32,2,FALSE),0))</f>
        <v>223.67</v>
      </c>
      <c r="K611" s="38">
        <v>0.46</v>
      </c>
      <c r="L611" s="36" t="s">
        <v>1989</v>
      </c>
      <c r="M611" s="36" t="s">
        <v>2349</v>
      </c>
      <c r="N611" s="36"/>
      <c r="O611" s="36" t="s">
        <v>2347</v>
      </c>
      <c r="P611" s="36" t="s">
        <v>70</v>
      </c>
      <c r="Q611" s="36">
        <v>24</v>
      </c>
      <c r="R611" s="36">
        <v>0</v>
      </c>
      <c r="S611" s="36" t="s">
        <v>71</v>
      </c>
      <c r="T611" s="36" t="s">
        <v>2350</v>
      </c>
      <c r="U611" s="37" t="str">
        <f t="shared" si="9"/>
        <v>https://sklep.kobi.pl/produkt/oprawa-oslo-mini-8w-3000k-black</v>
      </c>
      <c r="V611" s="36">
        <v>0.35</v>
      </c>
      <c r="W611" s="36">
        <v>0.41399999999999998</v>
      </c>
      <c r="X611" s="36">
        <v>104</v>
      </c>
      <c r="Y611" s="36">
        <v>104</v>
      </c>
      <c r="Z611" s="36">
        <v>112</v>
      </c>
      <c r="AA611" s="36" t="s">
        <v>64</v>
      </c>
      <c r="AB611" s="36"/>
    </row>
    <row r="612" spans="1:28" s="28" customFormat="1" ht="15" x14ac:dyDescent="0.25">
      <c r="A612" s="36" t="s">
        <v>13</v>
      </c>
      <c r="B612" s="36" t="s">
        <v>81</v>
      </c>
      <c r="C612" s="36" t="s">
        <v>234</v>
      </c>
      <c r="D612" s="36" t="s">
        <v>491</v>
      </c>
      <c r="E612" s="36" t="s">
        <v>64</v>
      </c>
      <c r="F612" s="36" t="s">
        <v>582</v>
      </c>
      <c r="G612" s="36" t="s">
        <v>1287</v>
      </c>
      <c r="H612" s="36" t="s">
        <v>14</v>
      </c>
      <c r="I612" s="38">
        <v>223.67</v>
      </c>
      <c r="J612" s="38">
        <f>I612*(1-IFERROR(VLOOKUP(H612,Rabat!$D$10:$E$32,2,FALSE),0))</f>
        <v>223.67</v>
      </c>
      <c r="K612" s="38">
        <v>0.46</v>
      </c>
      <c r="L612" s="36" t="s">
        <v>1989</v>
      </c>
      <c r="M612" s="36" t="s">
        <v>2346</v>
      </c>
      <c r="N612" s="36"/>
      <c r="O612" s="36" t="s">
        <v>2347</v>
      </c>
      <c r="P612" s="36" t="s">
        <v>70</v>
      </c>
      <c r="Q612" s="36">
        <v>24</v>
      </c>
      <c r="R612" s="36">
        <v>0</v>
      </c>
      <c r="S612" s="36" t="s">
        <v>71</v>
      </c>
      <c r="T612" s="36" t="s">
        <v>2348</v>
      </c>
      <c r="U612" s="37" t="str">
        <f t="shared" si="9"/>
        <v>https://sklep.kobi.pl/produkt/oprawa-oslo-mini-8w-3000k-white</v>
      </c>
      <c r="V612" s="36">
        <v>0.35</v>
      </c>
      <c r="W612" s="36">
        <v>0.41399999999999998</v>
      </c>
      <c r="X612" s="36">
        <v>104</v>
      </c>
      <c r="Y612" s="36">
        <v>104</v>
      </c>
      <c r="Z612" s="36">
        <v>112</v>
      </c>
      <c r="AA612" s="36" t="s">
        <v>64</v>
      </c>
      <c r="AB612" s="36"/>
    </row>
    <row r="613" spans="1:28" s="28" customFormat="1" ht="15" x14ac:dyDescent="0.25">
      <c r="A613" s="36" t="s">
        <v>13</v>
      </c>
      <c r="B613" s="36" t="s">
        <v>217</v>
      </c>
      <c r="C613" s="36" t="s">
        <v>317</v>
      </c>
      <c r="D613" s="36" t="s">
        <v>63</v>
      </c>
      <c r="E613" s="36" t="s">
        <v>64</v>
      </c>
      <c r="F613" s="36" t="s">
        <v>357</v>
      </c>
      <c r="G613" s="36" t="s">
        <v>1091</v>
      </c>
      <c r="H613" s="36" t="s">
        <v>19</v>
      </c>
      <c r="I613" s="38">
        <v>40.96</v>
      </c>
      <c r="J613" s="38">
        <f>I613*(1-IFERROR(VLOOKUP(H613,Rabat!$D$10:$E$32,2,FALSE),0))</f>
        <v>40.96</v>
      </c>
      <c r="K613" s="38">
        <v>0.12</v>
      </c>
      <c r="L613" s="36" t="s">
        <v>67</v>
      </c>
      <c r="M613" s="36" t="s">
        <v>1946</v>
      </c>
      <c r="N613" s="36"/>
      <c r="O613" s="36" t="s">
        <v>1709</v>
      </c>
      <c r="P613" s="36" t="s">
        <v>70</v>
      </c>
      <c r="Q613" s="36">
        <v>1</v>
      </c>
      <c r="R613" s="36">
        <v>306</v>
      </c>
      <c r="S613" s="36" t="s">
        <v>71</v>
      </c>
      <c r="T613" s="36" t="s">
        <v>1947</v>
      </c>
      <c r="U613" s="37" t="str">
        <f t="shared" si="9"/>
        <v>https://sklep.kobi.pl/produkt/kinkiet-k1-2-classic-drewno-dab</v>
      </c>
      <c r="V613" s="36">
        <v>0.48</v>
      </c>
      <c r="W613" s="36">
        <v>0.66</v>
      </c>
      <c r="X613" s="36">
        <v>310</v>
      </c>
      <c r="Y613" s="36">
        <v>162</v>
      </c>
      <c r="Z613" s="36">
        <v>97</v>
      </c>
      <c r="AA613" s="36" t="s">
        <v>64</v>
      </c>
      <c r="AB613" s="36"/>
    </row>
    <row r="614" spans="1:28" s="28" customFormat="1" ht="15" x14ac:dyDescent="0.25">
      <c r="A614" s="36" t="s">
        <v>13</v>
      </c>
      <c r="B614" s="36" t="s">
        <v>217</v>
      </c>
      <c r="C614" s="36" t="s">
        <v>317</v>
      </c>
      <c r="D614" s="36" t="s">
        <v>63</v>
      </c>
      <c r="E614" s="36" t="s">
        <v>64</v>
      </c>
      <c r="F614" s="36" t="s">
        <v>335</v>
      </c>
      <c r="G614" s="36" t="s">
        <v>1070</v>
      </c>
      <c r="H614" s="36" t="s">
        <v>19</v>
      </c>
      <c r="I614" s="38">
        <v>40.96</v>
      </c>
      <c r="J614" s="38">
        <f>I614*(1-IFERROR(VLOOKUP(H614,Rabat!$D$10:$E$32,2,FALSE),0))</f>
        <v>40.96</v>
      </c>
      <c r="K614" s="38">
        <v>0.12</v>
      </c>
      <c r="L614" s="36" t="s">
        <v>67</v>
      </c>
      <c r="M614" s="36" t="s">
        <v>1906</v>
      </c>
      <c r="N614" s="36"/>
      <c r="O614" s="36" t="s">
        <v>1709</v>
      </c>
      <c r="P614" s="36" t="s">
        <v>70</v>
      </c>
      <c r="Q614" s="36">
        <v>1</v>
      </c>
      <c r="R614" s="36">
        <v>306</v>
      </c>
      <c r="S614" s="36" t="s">
        <v>71</v>
      </c>
      <c r="T614" s="36" t="s">
        <v>1907</v>
      </c>
      <c r="U614" s="37" t="str">
        <f t="shared" si="9"/>
        <v>https://sklep.kobi.pl/produkt/kinkiet-k1-2-classic-drewno-dab-jasny</v>
      </c>
      <c r="V614" s="36">
        <v>0.48</v>
      </c>
      <c r="W614" s="36">
        <v>0.66</v>
      </c>
      <c r="X614" s="36">
        <v>310</v>
      </c>
      <c r="Y614" s="36">
        <v>162</v>
      </c>
      <c r="Z614" s="36">
        <v>97</v>
      </c>
      <c r="AA614" s="36" t="s">
        <v>64</v>
      </c>
      <c r="AB614" s="36"/>
    </row>
    <row r="615" spans="1:28" s="28" customFormat="1" ht="15" x14ac:dyDescent="0.25">
      <c r="A615" s="36" t="s">
        <v>13</v>
      </c>
      <c r="B615" s="36" t="s">
        <v>217</v>
      </c>
      <c r="C615" s="36" t="s">
        <v>317</v>
      </c>
      <c r="D615" s="36" t="s">
        <v>63</v>
      </c>
      <c r="E615" s="36" t="s">
        <v>64</v>
      </c>
      <c r="F615" s="36" t="s">
        <v>336</v>
      </c>
      <c r="G615" s="36" t="s">
        <v>1071</v>
      </c>
      <c r="H615" s="36" t="s">
        <v>19</v>
      </c>
      <c r="I615" s="38">
        <v>40.96</v>
      </c>
      <c r="J615" s="38">
        <f>I615*(1-IFERROR(VLOOKUP(H615,Rabat!$D$10:$E$32,2,FALSE),0))</f>
        <v>40.96</v>
      </c>
      <c r="K615" s="38">
        <v>0.12</v>
      </c>
      <c r="L615" s="36" t="s">
        <v>67</v>
      </c>
      <c r="M615" s="36" t="s">
        <v>1908</v>
      </c>
      <c r="N615" s="36"/>
      <c r="O615" s="36" t="s">
        <v>1709</v>
      </c>
      <c r="P615" s="36" t="s">
        <v>70</v>
      </c>
      <c r="Q615" s="36">
        <v>1</v>
      </c>
      <c r="R615" s="36">
        <v>306</v>
      </c>
      <c r="S615" s="36" t="s">
        <v>71</v>
      </c>
      <c r="T615" s="36" t="s">
        <v>1909</v>
      </c>
      <c r="U615" s="37" t="str">
        <f t="shared" si="9"/>
        <v>https://sklep.kobi.pl/produkt/kinkiet-k1-2-classic-drewno-mahon</v>
      </c>
      <c r="V615" s="36">
        <v>0.48</v>
      </c>
      <c r="W615" s="36">
        <v>0.66</v>
      </c>
      <c r="X615" s="36">
        <v>310</v>
      </c>
      <c r="Y615" s="36">
        <v>162</v>
      </c>
      <c r="Z615" s="36">
        <v>97</v>
      </c>
      <c r="AA615" s="36" t="s">
        <v>64</v>
      </c>
      <c r="AB615" s="36"/>
    </row>
    <row r="616" spans="1:28" s="28" customFormat="1" ht="15" x14ac:dyDescent="0.25">
      <c r="A616" s="36" t="s">
        <v>13</v>
      </c>
      <c r="B616" s="36" t="s">
        <v>217</v>
      </c>
      <c r="C616" s="36" t="s">
        <v>317</v>
      </c>
      <c r="D616" s="36" t="s">
        <v>63</v>
      </c>
      <c r="E616" s="36" t="s">
        <v>64</v>
      </c>
      <c r="F616" s="36" t="s">
        <v>337</v>
      </c>
      <c r="G616" s="36" t="s">
        <v>1072</v>
      </c>
      <c r="H616" s="36" t="s">
        <v>19</v>
      </c>
      <c r="I616" s="38">
        <v>40.96</v>
      </c>
      <c r="J616" s="38">
        <f>I616*(1-IFERROR(VLOOKUP(H616,Rabat!$D$10:$E$32,2,FALSE),0))</f>
        <v>40.96</v>
      </c>
      <c r="K616" s="38">
        <v>0.12</v>
      </c>
      <c r="L616" s="36" t="s">
        <v>67</v>
      </c>
      <c r="M616" s="36" t="s">
        <v>1910</v>
      </c>
      <c r="N616" s="36"/>
      <c r="O616" s="36" t="s">
        <v>1709</v>
      </c>
      <c r="P616" s="36" t="s">
        <v>70</v>
      </c>
      <c r="Q616" s="36">
        <v>1</v>
      </c>
      <c r="R616" s="36">
        <v>306</v>
      </c>
      <c r="S616" s="36" t="s">
        <v>71</v>
      </c>
      <c r="T616" s="36" t="s">
        <v>1911</v>
      </c>
      <c r="U616" s="37" t="str">
        <f t="shared" si="9"/>
        <v>https://sklep.kobi.pl/produkt/kinkiet-k1-2-classic-drewno-oranz</v>
      </c>
      <c r="V616" s="36">
        <v>0.48</v>
      </c>
      <c r="W616" s="36">
        <v>0.66</v>
      </c>
      <c r="X616" s="36">
        <v>310</v>
      </c>
      <c r="Y616" s="36">
        <v>162</v>
      </c>
      <c r="Z616" s="36">
        <v>97</v>
      </c>
      <c r="AA616" s="36" t="s">
        <v>64</v>
      </c>
      <c r="AB616" s="36"/>
    </row>
    <row r="617" spans="1:28" s="28" customFormat="1" ht="15" x14ac:dyDescent="0.25">
      <c r="A617" s="36" t="s">
        <v>13</v>
      </c>
      <c r="B617" s="36" t="s">
        <v>217</v>
      </c>
      <c r="C617" s="36" t="s">
        <v>317</v>
      </c>
      <c r="D617" s="36" t="s">
        <v>63</v>
      </c>
      <c r="E617" s="36" t="s">
        <v>64</v>
      </c>
      <c r="F617" s="36" t="s">
        <v>338</v>
      </c>
      <c r="G617" s="36" t="s">
        <v>1073</v>
      </c>
      <c r="H617" s="36" t="s">
        <v>19</v>
      </c>
      <c r="I617" s="38">
        <v>40.96</v>
      </c>
      <c r="J617" s="38">
        <f>I617*(1-IFERROR(VLOOKUP(H617,Rabat!$D$10:$E$32,2,FALSE),0))</f>
        <v>40.96</v>
      </c>
      <c r="K617" s="38">
        <v>0.12</v>
      </c>
      <c r="L617" s="36" t="s">
        <v>67</v>
      </c>
      <c r="M617" s="36" t="s">
        <v>1912</v>
      </c>
      <c r="N617" s="36"/>
      <c r="O617" s="36" t="s">
        <v>1709</v>
      </c>
      <c r="P617" s="36" t="s">
        <v>70</v>
      </c>
      <c r="Q617" s="36">
        <v>1</v>
      </c>
      <c r="R617" s="36">
        <v>306</v>
      </c>
      <c r="S617" s="36" t="s">
        <v>71</v>
      </c>
      <c r="T617" s="36" t="s">
        <v>1913</v>
      </c>
      <c r="U617" s="37" t="str">
        <f t="shared" si="9"/>
        <v>https://sklep.kobi.pl/produkt/kinkiet-k1-2-classic-drewno-orzech</v>
      </c>
      <c r="V617" s="36">
        <v>0.48</v>
      </c>
      <c r="W617" s="36">
        <v>0.66</v>
      </c>
      <c r="X617" s="36">
        <v>310</v>
      </c>
      <c r="Y617" s="36">
        <v>162</v>
      </c>
      <c r="Z617" s="36">
        <v>97</v>
      </c>
      <c r="AA617" s="36" t="s">
        <v>64</v>
      </c>
      <c r="AB617" s="36"/>
    </row>
    <row r="618" spans="1:28" s="28" customFormat="1" ht="15" x14ac:dyDescent="0.25">
      <c r="A618" s="36" t="s">
        <v>13</v>
      </c>
      <c r="B618" s="36" t="s">
        <v>217</v>
      </c>
      <c r="C618" s="36" t="s">
        <v>317</v>
      </c>
      <c r="D618" s="36" t="s">
        <v>63</v>
      </c>
      <c r="E618" s="36" t="s">
        <v>64</v>
      </c>
      <c r="F618" s="36" t="s">
        <v>358</v>
      </c>
      <c r="G618" s="36" t="s">
        <v>1092</v>
      </c>
      <c r="H618" s="36" t="s">
        <v>19</v>
      </c>
      <c r="I618" s="38">
        <v>40.96</v>
      </c>
      <c r="J618" s="38">
        <f>I618*(1-IFERROR(VLOOKUP(H618,Rabat!$D$10:$E$32,2,FALSE),0))</f>
        <v>40.96</v>
      </c>
      <c r="K618" s="38">
        <v>0.12</v>
      </c>
      <c r="L618" s="36" t="s">
        <v>67</v>
      </c>
      <c r="M618" s="36" t="s">
        <v>1948</v>
      </c>
      <c r="N618" s="36"/>
      <c r="O618" s="36" t="s">
        <v>1709</v>
      </c>
      <c r="P618" s="36" t="s">
        <v>70</v>
      </c>
      <c r="Q618" s="36">
        <v>1</v>
      </c>
      <c r="R618" s="36">
        <v>306</v>
      </c>
      <c r="S618" s="36" t="s">
        <v>71</v>
      </c>
      <c r="T618" s="36" t="s">
        <v>1949</v>
      </c>
      <c r="U618" s="37" t="str">
        <f t="shared" si="9"/>
        <v>https://sklep.kobi.pl/produkt/kinkiet-k1-2-classic-drewno-sosna</v>
      </c>
      <c r="V618" s="36">
        <v>0.48</v>
      </c>
      <c r="W618" s="36">
        <v>0.66</v>
      </c>
      <c r="X618" s="36">
        <v>310</v>
      </c>
      <c r="Y618" s="36">
        <v>162</v>
      </c>
      <c r="Z618" s="36">
        <v>97</v>
      </c>
      <c r="AA618" s="36" t="s">
        <v>64</v>
      </c>
      <c r="AB618" s="36"/>
    </row>
    <row r="619" spans="1:28" s="28" customFormat="1" ht="15" x14ac:dyDescent="0.25">
      <c r="A619" s="36" t="s">
        <v>13</v>
      </c>
      <c r="B619" s="36" t="s">
        <v>217</v>
      </c>
      <c r="C619" s="36" t="s">
        <v>317</v>
      </c>
      <c r="D619" s="36" t="s">
        <v>63</v>
      </c>
      <c r="E619" s="36" t="s">
        <v>64</v>
      </c>
      <c r="F619" s="36" t="s">
        <v>352</v>
      </c>
      <c r="G619" s="36" t="s">
        <v>1087</v>
      </c>
      <c r="H619" s="36" t="s">
        <v>19</v>
      </c>
      <c r="I619" s="38">
        <v>53.27</v>
      </c>
      <c r="J619" s="38">
        <f>I619*(1-IFERROR(VLOOKUP(H619,Rabat!$D$10:$E$32,2,FALSE),0))</f>
        <v>53.27</v>
      </c>
      <c r="K619" s="38">
        <v>0.22</v>
      </c>
      <c r="L619" s="36" t="s">
        <v>67</v>
      </c>
      <c r="M619" s="36" t="s">
        <v>1939</v>
      </c>
      <c r="N619" s="36"/>
      <c r="O619" s="36" t="s">
        <v>1709</v>
      </c>
      <c r="P619" s="36" t="s">
        <v>70</v>
      </c>
      <c r="Q619" s="36">
        <v>1</v>
      </c>
      <c r="R619" s="36">
        <v>148</v>
      </c>
      <c r="S619" s="36" t="s">
        <v>71</v>
      </c>
      <c r="T619" s="36" t="s">
        <v>1940</v>
      </c>
      <c r="U619" s="37" t="str">
        <f t="shared" si="9"/>
        <v>https://sklep.kobi.pl/produkt/plafon-p1-2-classic-drewno-dab</v>
      </c>
      <c r="V619" s="36">
        <v>0.9</v>
      </c>
      <c r="W619" s="36">
        <v>1.173</v>
      </c>
      <c r="X619" s="36">
        <v>269</v>
      </c>
      <c r="Y619" s="36">
        <v>275</v>
      </c>
      <c r="Z619" s="36">
        <v>76</v>
      </c>
      <c r="AA619" s="36" t="s">
        <v>64</v>
      </c>
      <c r="AB619" s="36"/>
    </row>
    <row r="620" spans="1:28" s="28" customFormat="1" ht="15" x14ac:dyDescent="0.25">
      <c r="A620" s="36" t="s">
        <v>13</v>
      </c>
      <c r="B620" s="36" t="s">
        <v>217</v>
      </c>
      <c r="C620" s="36" t="s">
        <v>317</v>
      </c>
      <c r="D620" s="36" t="s">
        <v>63</v>
      </c>
      <c r="E620" s="36" t="s">
        <v>64</v>
      </c>
      <c r="F620" s="36" t="s">
        <v>339</v>
      </c>
      <c r="G620" s="36" t="s">
        <v>1074</v>
      </c>
      <c r="H620" s="36" t="s">
        <v>19</v>
      </c>
      <c r="I620" s="38">
        <v>53.27</v>
      </c>
      <c r="J620" s="38">
        <f>I620*(1-IFERROR(VLOOKUP(H620,Rabat!$D$10:$E$32,2,FALSE),0))</f>
        <v>53.27</v>
      </c>
      <c r="K620" s="38">
        <v>0.22</v>
      </c>
      <c r="L620" s="36" t="s">
        <v>67</v>
      </c>
      <c r="M620" s="36" t="s">
        <v>1914</v>
      </c>
      <c r="N620" s="36"/>
      <c r="O620" s="36" t="s">
        <v>1709</v>
      </c>
      <c r="P620" s="36" t="s">
        <v>70</v>
      </c>
      <c r="Q620" s="36">
        <v>1</v>
      </c>
      <c r="R620" s="36">
        <v>148</v>
      </c>
      <c r="S620" s="36" t="s">
        <v>71</v>
      </c>
      <c r="T620" s="36" t="s">
        <v>1915</v>
      </c>
      <c r="U620" s="37" t="str">
        <f t="shared" si="9"/>
        <v>https://sklep.kobi.pl/produkt/plafon-p1-2-classic-drewno-dab-jasny</v>
      </c>
      <c r="V620" s="36">
        <v>0.9</v>
      </c>
      <c r="W620" s="36">
        <v>1.173</v>
      </c>
      <c r="X620" s="36">
        <v>269</v>
      </c>
      <c r="Y620" s="36">
        <v>275</v>
      </c>
      <c r="Z620" s="36">
        <v>76</v>
      </c>
      <c r="AA620" s="36" t="s">
        <v>64</v>
      </c>
      <c r="AB620" s="36"/>
    </row>
    <row r="621" spans="1:28" s="28" customFormat="1" ht="15" x14ac:dyDescent="0.25">
      <c r="A621" s="36" t="s">
        <v>13</v>
      </c>
      <c r="B621" s="36" t="s">
        <v>217</v>
      </c>
      <c r="C621" s="36" t="s">
        <v>317</v>
      </c>
      <c r="D621" s="36" t="s">
        <v>63</v>
      </c>
      <c r="E621" s="36" t="s">
        <v>64</v>
      </c>
      <c r="F621" s="36" t="s">
        <v>340</v>
      </c>
      <c r="G621" s="36" t="s">
        <v>1075</v>
      </c>
      <c r="H621" s="36" t="s">
        <v>19</v>
      </c>
      <c r="I621" s="38">
        <v>53.27</v>
      </c>
      <c r="J621" s="38">
        <f>I621*(1-IFERROR(VLOOKUP(H621,Rabat!$D$10:$E$32,2,FALSE),0))</f>
        <v>53.27</v>
      </c>
      <c r="K621" s="38">
        <v>0.22</v>
      </c>
      <c r="L621" s="36" t="s">
        <v>67</v>
      </c>
      <c r="M621" s="36" t="s">
        <v>1916</v>
      </c>
      <c r="N621" s="36"/>
      <c r="O621" s="36" t="s">
        <v>1709</v>
      </c>
      <c r="P621" s="36" t="s">
        <v>70</v>
      </c>
      <c r="Q621" s="36">
        <v>1</v>
      </c>
      <c r="R621" s="36">
        <v>148</v>
      </c>
      <c r="S621" s="36" t="s">
        <v>71</v>
      </c>
      <c r="T621" s="36" t="s">
        <v>1917</v>
      </c>
      <c r="U621" s="37" t="str">
        <f t="shared" si="9"/>
        <v>https://sklep.kobi.pl/produkt/plafon-p1-2-classic-drewno-mahon</v>
      </c>
      <c r="V621" s="36">
        <v>0.9</v>
      </c>
      <c r="W621" s="36">
        <v>1.173</v>
      </c>
      <c r="X621" s="36">
        <v>269</v>
      </c>
      <c r="Y621" s="36">
        <v>275</v>
      </c>
      <c r="Z621" s="36">
        <v>76</v>
      </c>
      <c r="AA621" s="36" t="s">
        <v>64</v>
      </c>
      <c r="AB621" s="36"/>
    </row>
    <row r="622" spans="1:28" s="28" customFormat="1" ht="15" x14ac:dyDescent="0.25">
      <c r="A622" s="36" t="s">
        <v>13</v>
      </c>
      <c r="B622" s="36" t="s">
        <v>217</v>
      </c>
      <c r="C622" s="36" t="s">
        <v>317</v>
      </c>
      <c r="D622" s="36" t="s">
        <v>63</v>
      </c>
      <c r="E622" s="36" t="s">
        <v>64</v>
      </c>
      <c r="F622" s="36" t="s">
        <v>341</v>
      </c>
      <c r="G622" s="36" t="s">
        <v>1076</v>
      </c>
      <c r="H622" s="36" t="s">
        <v>19</v>
      </c>
      <c r="I622" s="38">
        <v>53.27</v>
      </c>
      <c r="J622" s="38">
        <f>I622*(1-IFERROR(VLOOKUP(H622,Rabat!$D$10:$E$32,2,FALSE),0))</f>
        <v>53.27</v>
      </c>
      <c r="K622" s="38">
        <v>0.22</v>
      </c>
      <c r="L622" s="36" t="s">
        <v>67</v>
      </c>
      <c r="M622" s="36" t="s">
        <v>1918</v>
      </c>
      <c r="N622" s="36"/>
      <c r="O622" s="36" t="s">
        <v>1709</v>
      </c>
      <c r="P622" s="36" t="s">
        <v>70</v>
      </c>
      <c r="Q622" s="36">
        <v>1</v>
      </c>
      <c r="R622" s="36">
        <v>148</v>
      </c>
      <c r="S622" s="36" t="s">
        <v>71</v>
      </c>
      <c r="T622" s="36" t="s">
        <v>1919</v>
      </c>
      <c r="U622" s="37" t="str">
        <f t="shared" si="9"/>
        <v>https://sklep.kobi.pl/produkt/plafon-p1-2-classic-drewno-oranz</v>
      </c>
      <c r="V622" s="36">
        <v>0.9</v>
      </c>
      <c r="W622" s="36">
        <v>1.173</v>
      </c>
      <c r="X622" s="36">
        <v>269</v>
      </c>
      <c r="Y622" s="36">
        <v>275</v>
      </c>
      <c r="Z622" s="36">
        <v>76</v>
      </c>
      <c r="AA622" s="36" t="s">
        <v>64</v>
      </c>
      <c r="AB622" s="36"/>
    </row>
    <row r="623" spans="1:28" s="28" customFormat="1" ht="15" x14ac:dyDescent="0.25">
      <c r="A623" s="36" t="s">
        <v>13</v>
      </c>
      <c r="B623" s="36" t="s">
        <v>217</v>
      </c>
      <c r="C623" s="36" t="s">
        <v>317</v>
      </c>
      <c r="D623" s="36" t="s">
        <v>63</v>
      </c>
      <c r="E623" s="36" t="s">
        <v>64</v>
      </c>
      <c r="F623" s="36" t="s">
        <v>342</v>
      </c>
      <c r="G623" s="36" t="s">
        <v>1077</v>
      </c>
      <c r="H623" s="36" t="s">
        <v>19</v>
      </c>
      <c r="I623" s="38">
        <v>53.27</v>
      </c>
      <c r="J623" s="38">
        <f>I623*(1-IFERROR(VLOOKUP(H623,Rabat!$D$10:$E$32,2,FALSE),0))</f>
        <v>53.27</v>
      </c>
      <c r="K623" s="38">
        <v>0.22</v>
      </c>
      <c r="L623" s="36" t="s">
        <v>67</v>
      </c>
      <c r="M623" s="36" t="s">
        <v>1920</v>
      </c>
      <c r="N623" s="36"/>
      <c r="O623" s="36" t="s">
        <v>1709</v>
      </c>
      <c r="P623" s="36" t="s">
        <v>70</v>
      </c>
      <c r="Q623" s="36">
        <v>1</v>
      </c>
      <c r="R623" s="36">
        <v>148</v>
      </c>
      <c r="S623" s="36" t="s">
        <v>71</v>
      </c>
      <c r="T623" s="36" t="s">
        <v>1921</v>
      </c>
      <c r="U623" s="37" t="str">
        <f t="shared" si="9"/>
        <v>https://sklep.kobi.pl/produkt/plafon-p1-2-classic-drewno-orzech</v>
      </c>
      <c r="V623" s="36">
        <v>0.9</v>
      </c>
      <c r="W623" s="36">
        <v>1.173</v>
      </c>
      <c r="X623" s="36">
        <v>269</v>
      </c>
      <c r="Y623" s="36">
        <v>275</v>
      </c>
      <c r="Z623" s="36">
        <v>76</v>
      </c>
      <c r="AA623" s="36" t="s">
        <v>64</v>
      </c>
      <c r="AB623" s="36"/>
    </row>
    <row r="624" spans="1:28" s="28" customFormat="1" ht="15" x14ac:dyDescent="0.25">
      <c r="A624" s="36" t="s">
        <v>13</v>
      </c>
      <c r="B624" s="36" t="s">
        <v>217</v>
      </c>
      <c r="C624" s="36" t="s">
        <v>317</v>
      </c>
      <c r="D624" s="36" t="s">
        <v>63</v>
      </c>
      <c r="E624" s="36" t="s">
        <v>64</v>
      </c>
      <c r="F624" s="36" t="s">
        <v>343</v>
      </c>
      <c r="G624" s="36" t="s">
        <v>1078</v>
      </c>
      <c r="H624" s="36" t="s">
        <v>19</v>
      </c>
      <c r="I624" s="38">
        <v>53.27</v>
      </c>
      <c r="J624" s="38">
        <f>I624*(1-IFERROR(VLOOKUP(H624,Rabat!$D$10:$E$32,2,FALSE),0))</f>
        <v>53.27</v>
      </c>
      <c r="K624" s="38">
        <v>0.22</v>
      </c>
      <c r="L624" s="36" t="s">
        <v>67</v>
      </c>
      <c r="M624" s="36" t="s">
        <v>1922</v>
      </c>
      <c r="N624" s="36"/>
      <c r="O624" s="36" t="s">
        <v>1709</v>
      </c>
      <c r="P624" s="36" t="s">
        <v>70</v>
      </c>
      <c r="Q624" s="36">
        <v>1</v>
      </c>
      <c r="R624" s="36">
        <v>148</v>
      </c>
      <c r="S624" s="36" t="s">
        <v>71</v>
      </c>
      <c r="T624" s="36" t="s">
        <v>1923</v>
      </c>
      <c r="U624" s="37" t="str">
        <f t="shared" si="9"/>
        <v>https://sklep.kobi.pl/produkt/plafon-p1-2-classic-drewno-sosna</v>
      </c>
      <c r="V624" s="36">
        <v>0.9</v>
      </c>
      <c r="W624" s="36">
        <v>1.173</v>
      </c>
      <c r="X624" s="36">
        <v>269</v>
      </c>
      <c r="Y624" s="36">
        <v>275</v>
      </c>
      <c r="Z624" s="36">
        <v>76</v>
      </c>
      <c r="AA624" s="36" t="s">
        <v>64</v>
      </c>
      <c r="AB624" s="36"/>
    </row>
    <row r="625" spans="1:28" s="28" customFormat="1" ht="15" x14ac:dyDescent="0.25">
      <c r="A625" s="36" t="s">
        <v>13</v>
      </c>
      <c r="B625" s="36" t="s">
        <v>217</v>
      </c>
      <c r="C625" s="36" t="s">
        <v>317</v>
      </c>
      <c r="D625" s="36" t="s">
        <v>63</v>
      </c>
      <c r="E625" s="36" t="s">
        <v>118</v>
      </c>
      <c r="F625" s="36" t="s">
        <v>350</v>
      </c>
      <c r="G625" s="36" t="s">
        <v>1085</v>
      </c>
      <c r="H625" s="36" t="s">
        <v>19</v>
      </c>
      <c r="I625" s="38">
        <v>43</v>
      </c>
      <c r="J625" s="38">
        <f>I625*(1-IFERROR(VLOOKUP(H625,Rabat!$D$10:$E$32,2,FALSE),0))</f>
        <v>43</v>
      </c>
      <c r="K625" s="38">
        <v>0.17</v>
      </c>
      <c r="L625" s="36" t="s">
        <v>67</v>
      </c>
      <c r="M625" s="36" t="s">
        <v>1936</v>
      </c>
      <c r="N625" s="36"/>
      <c r="O625" s="36" t="s">
        <v>1709</v>
      </c>
      <c r="P625" s="36" t="s">
        <v>70</v>
      </c>
      <c r="Q625" s="36">
        <v>1</v>
      </c>
      <c r="R625" s="36">
        <v>240</v>
      </c>
      <c r="S625" s="36" t="s">
        <v>71</v>
      </c>
      <c r="T625" s="36"/>
      <c r="U625" s="37" t="str">
        <f t="shared" si="9"/>
        <v/>
      </c>
      <c r="V625" s="36">
        <v>0.7</v>
      </c>
      <c r="W625" s="36">
        <v>0.83399999999999996</v>
      </c>
      <c r="X625" s="36">
        <v>269</v>
      </c>
      <c r="Y625" s="36">
        <v>275</v>
      </c>
      <c r="Z625" s="36">
        <v>76</v>
      </c>
      <c r="AA625" s="36" t="s">
        <v>64</v>
      </c>
      <c r="AB625" s="36"/>
    </row>
    <row r="626" spans="1:28" s="28" customFormat="1" ht="15" x14ac:dyDescent="0.25">
      <c r="A626" s="36" t="s">
        <v>13</v>
      </c>
      <c r="B626" s="36" t="s">
        <v>217</v>
      </c>
      <c r="C626" s="36" t="s">
        <v>317</v>
      </c>
      <c r="D626" s="36" t="s">
        <v>63</v>
      </c>
      <c r="E626" s="36" t="s">
        <v>118</v>
      </c>
      <c r="F626" s="36" t="s">
        <v>351</v>
      </c>
      <c r="G626" s="36" t="s">
        <v>1086</v>
      </c>
      <c r="H626" s="36" t="s">
        <v>19</v>
      </c>
      <c r="I626" s="38">
        <v>43</v>
      </c>
      <c r="J626" s="38">
        <f>I626*(1-IFERROR(VLOOKUP(H626,Rabat!$D$10:$E$32,2,FALSE),0))</f>
        <v>43</v>
      </c>
      <c r="K626" s="38">
        <v>0.17</v>
      </c>
      <c r="L626" s="36" t="s">
        <v>67</v>
      </c>
      <c r="M626" s="36" t="s">
        <v>1937</v>
      </c>
      <c r="N626" s="36"/>
      <c r="O626" s="36" t="s">
        <v>1709</v>
      </c>
      <c r="P626" s="36" t="s">
        <v>70</v>
      </c>
      <c r="Q626" s="36">
        <v>1</v>
      </c>
      <c r="R626" s="36">
        <v>240</v>
      </c>
      <c r="S626" s="36" t="s">
        <v>71</v>
      </c>
      <c r="T626" s="36" t="s">
        <v>1938</v>
      </c>
      <c r="U626" s="37" t="str">
        <f t="shared" si="9"/>
        <v>https://sklep.kobi.pl/produkt/plafon-p1-2-maly-classic-drewno-orzech</v>
      </c>
      <c r="V626" s="36">
        <v>0.7</v>
      </c>
      <c r="W626" s="36">
        <v>0.83399999999999996</v>
      </c>
      <c r="X626" s="36">
        <v>269</v>
      </c>
      <c r="Y626" s="36">
        <v>275</v>
      </c>
      <c r="Z626" s="36">
        <v>76</v>
      </c>
      <c r="AA626" s="36" t="s">
        <v>64</v>
      </c>
      <c r="AB626" s="36"/>
    </row>
    <row r="627" spans="1:28" s="28" customFormat="1" ht="15" x14ac:dyDescent="0.25">
      <c r="A627" s="36" t="s">
        <v>13</v>
      </c>
      <c r="B627" s="36" t="s">
        <v>217</v>
      </c>
      <c r="C627" s="36" t="s">
        <v>317</v>
      </c>
      <c r="D627" s="36" t="s">
        <v>63</v>
      </c>
      <c r="E627" s="36" t="s">
        <v>64</v>
      </c>
      <c r="F627" s="36" t="s">
        <v>363</v>
      </c>
      <c r="G627" s="36" t="s">
        <v>1097</v>
      </c>
      <c r="H627" s="36" t="s">
        <v>19</v>
      </c>
      <c r="I627" s="38">
        <v>70.88</v>
      </c>
      <c r="J627" s="38">
        <f>I627*(1-IFERROR(VLOOKUP(H627,Rabat!$D$10:$E$32,2,FALSE),0))</f>
        <v>70.88</v>
      </c>
      <c r="K627" s="38">
        <v>0.34</v>
      </c>
      <c r="L627" s="36" t="s">
        <v>67</v>
      </c>
      <c r="M627" s="36" t="s">
        <v>1958</v>
      </c>
      <c r="N627" s="36"/>
      <c r="O627" s="36" t="s">
        <v>1709</v>
      </c>
      <c r="P627" s="36" t="s">
        <v>70</v>
      </c>
      <c r="Q627" s="36">
        <v>1</v>
      </c>
      <c r="R627" s="36">
        <v>78</v>
      </c>
      <c r="S627" s="36" t="s">
        <v>71</v>
      </c>
      <c r="T627" s="36" t="s">
        <v>1959</v>
      </c>
      <c r="U627" s="37" t="str">
        <f t="shared" si="9"/>
        <v>https://sklep.kobi.pl/produkt/plafon-p2-2-classic-drewno-dab</v>
      </c>
      <c r="V627" s="36">
        <v>1.43</v>
      </c>
      <c r="W627" s="36">
        <v>1.6970000000000001</v>
      </c>
      <c r="X627" s="36">
        <v>410</v>
      </c>
      <c r="Y627" s="36">
        <v>410</v>
      </c>
      <c r="Z627" s="36">
        <v>93</v>
      </c>
      <c r="AA627" s="36" t="s">
        <v>64</v>
      </c>
      <c r="AB627" s="36"/>
    </row>
    <row r="628" spans="1:28" s="28" customFormat="1" ht="15" x14ac:dyDescent="0.25">
      <c r="A628" s="36" t="s">
        <v>13</v>
      </c>
      <c r="B628" s="36" t="s">
        <v>217</v>
      </c>
      <c r="C628" s="36" t="s">
        <v>317</v>
      </c>
      <c r="D628" s="36" t="s">
        <v>63</v>
      </c>
      <c r="E628" s="36" t="s">
        <v>64</v>
      </c>
      <c r="F628" s="36" t="s">
        <v>362</v>
      </c>
      <c r="G628" s="36" t="s">
        <v>1096</v>
      </c>
      <c r="H628" s="36" t="s">
        <v>19</v>
      </c>
      <c r="I628" s="38">
        <v>70.88</v>
      </c>
      <c r="J628" s="38">
        <f>I628*(1-IFERROR(VLOOKUP(H628,Rabat!$D$10:$E$32,2,FALSE),0))</f>
        <v>70.88</v>
      </c>
      <c r="K628" s="38">
        <v>0.34</v>
      </c>
      <c r="L628" s="36" t="s">
        <v>67</v>
      </c>
      <c r="M628" s="36" t="s">
        <v>1956</v>
      </c>
      <c r="N628" s="36"/>
      <c r="O628" s="36" t="s">
        <v>1709</v>
      </c>
      <c r="P628" s="36" t="s">
        <v>70</v>
      </c>
      <c r="Q628" s="36">
        <v>1</v>
      </c>
      <c r="R628" s="36">
        <v>78</v>
      </c>
      <c r="S628" s="36" t="s">
        <v>71</v>
      </c>
      <c r="T628" s="36" t="s">
        <v>1957</v>
      </c>
      <c r="U628" s="37" t="str">
        <f t="shared" si="9"/>
        <v>https://sklep.kobi.pl/produkt/plafon-p2-2-classic-drewno-dab-jasny</v>
      </c>
      <c r="V628" s="36">
        <v>1.43</v>
      </c>
      <c r="W628" s="36">
        <v>1.6970000000000001</v>
      </c>
      <c r="X628" s="36">
        <v>410</v>
      </c>
      <c r="Y628" s="36">
        <v>410</v>
      </c>
      <c r="Z628" s="36">
        <v>93</v>
      </c>
      <c r="AA628" s="36" t="s">
        <v>64</v>
      </c>
      <c r="AB628" s="36"/>
    </row>
    <row r="629" spans="1:28" s="28" customFormat="1" ht="15" x14ac:dyDescent="0.25">
      <c r="A629" s="36" t="s">
        <v>13</v>
      </c>
      <c r="B629" s="36" t="s">
        <v>217</v>
      </c>
      <c r="C629" s="36" t="s">
        <v>317</v>
      </c>
      <c r="D629" s="36" t="s">
        <v>63</v>
      </c>
      <c r="E629" s="36" t="s">
        <v>64</v>
      </c>
      <c r="F629" s="36" t="s">
        <v>361</v>
      </c>
      <c r="G629" s="36" t="s">
        <v>1095</v>
      </c>
      <c r="H629" s="36" t="s">
        <v>19</v>
      </c>
      <c r="I629" s="38">
        <v>70.88</v>
      </c>
      <c r="J629" s="38">
        <f>I629*(1-IFERROR(VLOOKUP(H629,Rabat!$D$10:$E$32,2,FALSE),0))</f>
        <v>70.88</v>
      </c>
      <c r="K629" s="38">
        <v>0.34</v>
      </c>
      <c r="L629" s="36" t="s">
        <v>67</v>
      </c>
      <c r="M629" s="36" t="s">
        <v>1954</v>
      </c>
      <c r="N629" s="36"/>
      <c r="O629" s="36" t="s">
        <v>1709</v>
      </c>
      <c r="P629" s="36" t="s">
        <v>70</v>
      </c>
      <c r="Q629" s="36">
        <v>1</v>
      </c>
      <c r="R629" s="36">
        <v>78</v>
      </c>
      <c r="S629" s="36" t="s">
        <v>71</v>
      </c>
      <c r="T629" s="36" t="s">
        <v>1955</v>
      </c>
      <c r="U629" s="37" t="str">
        <f t="shared" si="9"/>
        <v>https://sklep.kobi.pl/produkt/plafon-p2-2-classic-drewno-mahon</v>
      </c>
      <c r="V629" s="36">
        <v>1.43</v>
      </c>
      <c r="W629" s="36">
        <v>1.6970000000000001</v>
      </c>
      <c r="X629" s="36">
        <v>410</v>
      </c>
      <c r="Y629" s="36">
        <v>410</v>
      </c>
      <c r="Z629" s="36">
        <v>93</v>
      </c>
      <c r="AA629" s="36" t="s">
        <v>64</v>
      </c>
      <c r="AB629" s="36"/>
    </row>
    <row r="630" spans="1:28" s="28" customFormat="1" ht="15" x14ac:dyDescent="0.25">
      <c r="A630" s="36" t="s">
        <v>13</v>
      </c>
      <c r="B630" s="36" t="s">
        <v>217</v>
      </c>
      <c r="C630" s="36" t="s">
        <v>317</v>
      </c>
      <c r="D630" s="36" t="s">
        <v>63</v>
      </c>
      <c r="E630" s="36" t="s">
        <v>64</v>
      </c>
      <c r="F630" s="36" t="s">
        <v>318</v>
      </c>
      <c r="G630" s="36" t="s">
        <v>1055</v>
      </c>
      <c r="H630" s="36" t="s">
        <v>19</v>
      </c>
      <c r="I630" s="38">
        <v>70.88</v>
      </c>
      <c r="J630" s="38">
        <f>I630*(1-IFERROR(VLOOKUP(H630,Rabat!$D$10:$E$32,2,FALSE),0))</f>
        <v>70.88</v>
      </c>
      <c r="K630" s="38">
        <v>0.34</v>
      </c>
      <c r="L630" s="36" t="s">
        <v>67</v>
      </c>
      <c r="M630" s="36" t="s">
        <v>1876</v>
      </c>
      <c r="N630" s="36"/>
      <c r="O630" s="36" t="s">
        <v>1709</v>
      </c>
      <c r="P630" s="36" t="s">
        <v>70</v>
      </c>
      <c r="Q630" s="36">
        <v>1</v>
      </c>
      <c r="R630" s="36">
        <v>78</v>
      </c>
      <c r="S630" s="36" t="s">
        <v>71</v>
      </c>
      <c r="T630" s="36" t="s">
        <v>1877</v>
      </c>
      <c r="U630" s="37" t="str">
        <f t="shared" si="9"/>
        <v>https://sklep.kobi.pl/produkt/plafon-p2-2-classic-drewno-oranz</v>
      </c>
      <c r="V630" s="36">
        <v>1.43</v>
      </c>
      <c r="W630" s="36">
        <v>1.6970000000000001</v>
      </c>
      <c r="X630" s="36">
        <v>410</v>
      </c>
      <c r="Y630" s="36">
        <v>410</v>
      </c>
      <c r="Z630" s="36">
        <v>93</v>
      </c>
      <c r="AA630" s="36" t="s">
        <v>64</v>
      </c>
      <c r="AB630" s="36"/>
    </row>
    <row r="631" spans="1:28" s="28" customFormat="1" ht="15" x14ac:dyDescent="0.25">
      <c r="A631" s="36" t="s">
        <v>13</v>
      </c>
      <c r="B631" s="36" t="s">
        <v>217</v>
      </c>
      <c r="C631" s="36" t="s">
        <v>317</v>
      </c>
      <c r="D631" s="36" t="s">
        <v>63</v>
      </c>
      <c r="E631" s="36" t="s">
        <v>64</v>
      </c>
      <c r="F631" s="36" t="s">
        <v>364</v>
      </c>
      <c r="G631" s="36" t="s">
        <v>1098</v>
      </c>
      <c r="H631" s="36" t="s">
        <v>19</v>
      </c>
      <c r="I631" s="38">
        <v>70.88</v>
      </c>
      <c r="J631" s="38">
        <f>I631*(1-IFERROR(VLOOKUP(H631,Rabat!$D$10:$E$32,2,FALSE),0))</f>
        <v>70.88</v>
      </c>
      <c r="K631" s="38">
        <v>0.34</v>
      </c>
      <c r="L631" s="36" t="s">
        <v>67</v>
      </c>
      <c r="M631" s="36" t="s">
        <v>1960</v>
      </c>
      <c r="N631" s="36"/>
      <c r="O631" s="36" t="s">
        <v>1709</v>
      </c>
      <c r="P631" s="36" t="s">
        <v>70</v>
      </c>
      <c r="Q631" s="36">
        <v>1</v>
      </c>
      <c r="R631" s="36">
        <v>78</v>
      </c>
      <c r="S631" s="36" t="s">
        <v>71</v>
      </c>
      <c r="T631" s="36" t="s">
        <v>1961</v>
      </c>
      <c r="U631" s="37" t="str">
        <f t="shared" si="9"/>
        <v>https://sklep.kobi.pl/produkt/plafon-p2-2-classic-drewno-orzech</v>
      </c>
      <c r="V631" s="36">
        <v>1.43</v>
      </c>
      <c r="W631" s="36">
        <v>1.6970000000000001</v>
      </c>
      <c r="X631" s="36">
        <v>410</v>
      </c>
      <c r="Y631" s="36">
        <v>410</v>
      </c>
      <c r="Z631" s="36">
        <v>93</v>
      </c>
      <c r="AA631" s="36" t="s">
        <v>64</v>
      </c>
      <c r="AB631" s="36"/>
    </row>
    <row r="632" spans="1:28" s="28" customFormat="1" ht="15" x14ac:dyDescent="0.25">
      <c r="A632" s="36" t="s">
        <v>13</v>
      </c>
      <c r="B632" s="36" t="s">
        <v>217</v>
      </c>
      <c r="C632" s="36" t="s">
        <v>317</v>
      </c>
      <c r="D632" s="36" t="s">
        <v>63</v>
      </c>
      <c r="E632" s="36" t="s">
        <v>64</v>
      </c>
      <c r="F632" s="36" t="s">
        <v>365</v>
      </c>
      <c r="G632" s="36" t="s">
        <v>1099</v>
      </c>
      <c r="H632" s="36" t="s">
        <v>19</v>
      </c>
      <c r="I632" s="38">
        <v>70.88</v>
      </c>
      <c r="J632" s="38">
        <f>I632*(1-IFERROR(VLOOKUP(H632,Rabat!$D$10:$E$32,2,FALSE),0))</f>
        <v>70.88</v>
      </c>
      <c r="K632" s="38">
        <v>0.34</v>
      </c>
      <c r="L632" s="36" t="s">
        <v>67</v>
      </c>
      <c r="M632" s="36" t="s">
        <v>1962</v>
      </c>
      <c r="N632" s="36"/>
      <c r="O632" s="36" t="s">
        <v>1709</v>
      </c>
      <c r="P632" s="36" t="s">
        <v>70</v>
      </c>
      <c r="Q632" s="36">
        <v>1</v>
      </c>
      <c r="R632" s="36">
        <v>78</v>
      </c>
      <c r="S632" s="36" t="s">
        <v>71</v>
      </c>
      <c r="T632" s="36" t="s">
        <v>1963</v>
      </c>
      <c r="U632" s="37" t="str">
        <f t="shared" si="9"/>
        <v>https://sklep.kobi.pl/produkt/plafon-p2-2-classic-drewno-sosna</v>
      </c>
      <c r="V632" s="36">
        <v>1.43</v>
      </c>
      <c r="W632" s="36">
        <v>1.6970000000000001</v>
      </c>
      <c r="X632" s="36">
        <v>410</v>
      </c>
      <c r="Y632" s="36">
        <v>410</v>
      </c>
      <c r="Z632" s="36">
        <v>93</v>
      </c>
      <c r="AA632" s="36" t="s">
        <v>64</v>
      </c>
      <c r="AB632" s="36"/>
    </row>
    <row r="633" spans="1:28" s="28" customFormat="1" ht="15" x14ac:dyDescent="0.25">
      <c r="A633" s="36" t="s">
        <v>13</v>
      </c>
      <c r="B633" s="36" t="s">
        <v>217</v>
      </c>
      <c r="C633" s="36" t="s">
        <v>265</v>
      </c>
      <c r="D633" s="36" t="s">
        <v>63</v>
      </c>
      <c r="E633" s="36" t="s">
        <v>64</v>
      </c>
      <c r="F633" s="36" t="s">
        <v>266</v>
      </c>
      <c r="G633" s="36" t="s">
        <v>1008</v>
      </c>
      <c r="H633" s="36" t="s">
        <v>19</v>
      </c>
      <c r="I633" s="38">
        <v>56</v>
      </c>
      <c r="J633" s="38">
        <f>I633*(1-IFERROR(VLOOKUP(H633,Rabat!$D$10:$E$32,2,FALSE),0))</f>
        <v>56</v>
      </c>
      <c r="K633" s="38">
        <v>0.24</v>
      </c>
      <c r="L633" s="36" t="s">
        <v>67</v>
      </c>
      <c r="M633" s="36" t="s">
        <v>1780</v>
      </c>
      <c r="N633" s="36"/>
      <c r="O633" s="36" t="s">
        <v>1709</v>
      </c>
      <c r="P633" s="36" t="s">
        <v>70</v>
      </c>
      <c r="Q633" s="36">
        <v>1</v>
      </c>
      <c r="R633" s="36">
        <v>0</v>
      </c>
      <c r="S633" s="36" t="s">
        <v>71</v>
      </c>
      <c r="T633" s="36" t="s">
        <v>1781</v>
      </c>
      <c r="U633" s="37" t="str">
        <f t="shared" si="9"/>
        <v>https://sklep.kobi.pl/produkt/plafon-p1-1-duna-chrom</v>
      </c>
      <c r="V633" s="36">
        <v>0.98</v>
      </c>
      <c r="W633" s="36">
        <v>2.0219999999999998</v>
      </c>
      <c r="X633" s="36">
        <v>315</v>
      </c>
      <c r="Y633" s="36">
        <v>316</v>
      </c>
      <c r="Z633" s="36">
        <v>84</v>
      </c>
      <c r="AA633" s="36" t="s">
        <v>64</v>
      </c>
      <c r="AB633" s="36"/>
    </row>
    <row r="634" spans="1:28" s="28" customFormat="1" ht="15" x14ac:dyDescent="0.25">
      <c r="A634" s="36" t="s">
        <v>13</v>
      </c>
      <c r="B634" s="36" t="s">
        <v>217</v>
      </c>
      <c r="C634" s="36" t="s">
        <v>319</v>
      </c>
      <c r="D634" s="36" t="s">
        <v>63</v>
      </c>
      <c r="E634" s="36" t="s">
        <v>64</v>
      </c>
      <c r="F634" s="36" t="s">
        <v>344</v>
      </c>
      <c r="G634" s="36" t="s">
        <v>1079</v>
      </c>
      <c r="H634" s="36" t="s">
        <v>19</v>
      </c>
      <c r="I634" s="38">
        <v>45.51</v>
      </c>
      <c r="J634" s="38">
        <f>I634*(1-IFERROR(VLOOKUP(H634,Rabat!$D$10:$E$32,2,FALSE),0))</f>
        <v>45.51</v>
      </c>
      <c r="K634" s="38">
        <v>0.09</v>
      </c>
      <c r="L634" s="36" t="s">
        <v>67</v>
      </c>
      <c r="M634" s="36" t="s">
        <v>1924</v>
      </c>
      <c r="N634" s="36"/>
      <c r="O634" s="36" t="s">
        <v>1709</v>
      </c>
      <c r="P634" s="36" t="s">
        <v>70</v>
      </c>
      <c r="Q634" s="36">
        <v>1</v>
      </c>
      <c r="R634" s="36">
        <v>306</v>
      </c>
      <c r="S634" s="36" t="s">
        <v>71</v>
      </c>
      <c r="T634" s="36" t="s">
        <v>1925</v>
      </c>
      <c r="U634" s="37" t="str">
        <f t="shared" si="9"/>
        <v>https://sklep.kobi.pl/produkt/kinkiet-k1-1-classic-chrom</v>
      </c>
      <c r="V634" s="36">
        <v>0.39</v>
      </c>
      <c r="W634" s="36">
        <v>0.56200000000000006</v>
      </c>
      <c r="X634" s="36">
        <v>312</v>
      </c>
      <c r="Y634" s="36">
        <v>164</v>
      </c>
      <c r="Z634" s="36">
        <v>95</v>
      </c>
      <c r="AA634" s="36" t="s">
        <v>64</v>
      </c>
      <c r="AB634" s="36"/>
    </row>
    <row r="635" spans="1:28" s="28" customFormat="1" ht="15" x14ac:dyDescent="0.25">
      <c r="A635" s="36" t="s">
        <v>13</v>
      </c>
      <c r="B635" s="36" t="s">
        <v>217</v>
      </c>
      <c r="C635" s="36" t="s">
        <v>319</v>
      </c>
      <c r="D635" s="36" t="s">
        <v>63</v>
      </c>
      <c r="E635" s="36" t="s">
        <v>64</v>
      </c>
      <c r="F635" s="36" t="s">
        <v>345</v>
      </c>
      <c r="G635" s="36" t="s">
        <v>1080</v>
      </c>
      <c r="H635" s="36" t="s">
        <v>19</v>
      </c>
      <c r="I635" s="38">
        <v>45.51</v>
      </c>
      <c r="J635" s="38">
        <f>I635*(1-IFERROR(VLOOKUP(H635,Rabat!$D$10:$E$32,2,FALSE),0))</f>
        <v>45.51</v>
      </c>
      <c r="K635" s="38">
        <v>0.09</v>
      </c>
      <c r="L635" s="36" t="s">
        <v>67</v>
      </c>
      <c r="M635" s="36" t="s">
        <v>1926</v>
      </c>
      <c r="N635" s="36"/>
      <c r="O635" s="36" t="s">
        <v>1709</v>
      </c>
      <c r="P635" s="36" t="s">
        <v>70</v>
      </c>
      <c r="Q635" s="36">
        <v>1</v>
      </c>
      <c r="R635" s="36">
        <v>306</v>
      </c>
      <c r="S635" s="36" t="s">
        <v>71</v>
      </c>
      <c r="T635" s="36" t="s">
        <v>1927</v>
      </c>
      <c r="U635" s="37" t="str">
        <f t="shared" si="9"/>
        <v>https://sklep.kobi.pl/produkt/kinkiet-k1-1-classic-zloty</v>
      </c>
      <c r="V635" s="36">
        <v>0.39</v>
      </c>
      <c r="W635" s="36">
        <v>0.56200000000000006</v>
      </c>
      <c r="X635" s="36">
        <v>312</v>
      </c>
      <c r="Y635" s="36">
        <v>164</v>
      </c>
      <c r="Z635" s="36">
        <v>95</v>
      </c>
      <c r="AA635" s="36" t="s">
        <v>64</v>
      </c>
      <c r="AB635" s="36"/>
    </row>
    <row r="636" spans="1:28" s="28" customFormat="1" ht="15" x14ac:dyDescent="0.25">
      <c r="A636" s="36" t="s">
        <v>13</v>
      </c>
      <c r="B636" s="36" t="s">
        <v>217</v>
      </c>
      <c r="C636" s="36" t="s">
        <v>319</v>
      </c>
      <c r="D636" s="36" t="s">
        <v>63</v>
      </c>
      <c r="E636" s="36" t="s">
        <v>64</v>
      </c>
      <c r="F636" s="36" t="s">
        <v>346</v>
      </c>
      <c r="G636" s="36" t="s">
        <v>1081</v>
      </c>
      <c r="H636" s="36" t="s">
        <v>19</v>
      </c>
      <c r="I636" s="38">
        <v>51.8</v>
      </c>
      <c r="J636" s="38">
        <f>I636*(1-IFERROR(VLOOKUP(H636,Rabat!$D$10:$E$32,2,FALSE),0))</f>
        <v>51.8</v>
      </c>
      <c r="K636" s="38">
        <v>0.18</v>
      </c>
      <c r="L636" s="36" t="s">
        <v>67</v>
      </c>
      <c r="M636" s="36" t="s">
        <v>1928</v>
      </c>
      <c r="N636" s="36"/>
      <c r="O636" s="36" t="s">
        <v>1709</v>
      </c>
      <c r="P636" s="36" t="s">
        <v>70</v>
      </c>
      <c r="Q636" s="36">
        <v>1</v>
      </c>
      <c r="R636" s="36">
        <v>148</v>
      </c>
      <c r="S636" s="36" t="s">
        <v>71</v>
      </c>
      <c r="T636" s="36" t="s">
        <v>1929</v>
      </c>
      <c r="U636" s="37" t="str">
        <f t="shared" si="9"/>
        <v>https://sklep.kobi.pl/produkt/plafon-p1-1-classic-chrom</v>
      </c>
      <c r="V636" s="36">
        <v>0.76</v>
      </c>
      <c r="W636" s="36">
        <v>0.92600000000000005</v>
      </c>
      <c r="X636" s="36">
        <v>313</v>
      </c>
      <c r="Y636" s="36">
        <v>316</v>
      </c>
      <c r="Z636" s="36">
        <v>84</v>
      </c>
      <c r="AA636" s="36" t="s">
        <v>64</v>
      </c>
      <c r="AB636" s="36"/>
    </row>
    <row r="637" spans="1:28" s="28" customFormat="1" ht="15" x14ac:dyDescent="0.25">
      <c r="A637" s="36" t="s">
        <v>13</v>
      </c>
      <c r="B637" s="36" t="s">
        <v>217</v>
      </c>
      <c r="C637" s="36" t="s">
        <v>319</v>
      </c>
      <c r="D637" s="36" t="s">
        <v>63</v>
      </c>
      <c r="E637" s="36" t="s">
        <v>64</v>
      </c>
      <c r="F637" s="36" t="s">
        <v>347</v>
      </c>
      <c r="G637" s="36" t="s">
        <v>1082</v>
      </c>
      <c r="H637" s="36" t="s">
        <v>19</v>
      </c>
      <c r="I637" s="38">
        <v>51.8</v>
      </c>
      <c r="J637" s="38">
        <f>I637*(1-IFERROR(VLOOKUP(H637,Rabat!$D$10:$E$32,2,FALSE),0))</f>
        <v>51.8</v>
      </c>
      <c r="K637" s="38">
        <v>0.18</v>
      </c>
      <c r="L637" s="36" t="s">
        <v>67</v>
      </c>
      <c r="M637" s="36" t="s">
        <v>1930</v>
      </c>
      <c r="N637" s="36"/>
      <c r="O637" s="36" t="s">
        <v>1709</v>
      </c>
      <c r="P637" s="36" t="s">
        <v>70</v>
      </c>
      <c r="Q637" s="36">
        <v>1</v>
      </c>
      <c r="R637" s="36">
        <v>148</v>
      </c>
      <c r="S637" s="36" t="s">
        <v>71</v>
      </c>
      <c r="T637" s="36" t="s">
        <v>1931</v>
      </c>
      <c r="U637" s="37" t="str">
        <f t="shared" si="9"/>
        <v>https://sklep.kobi.pl/produkt/plafon-p1-1-classic-zloty</v>
      </c>
      <c r="V637" s="36">
        <v>0.76</v>
      </c>
      <c r="W637" s="36">
        <v>0.92600000000000005</v>
      </c>
      <c r="X637" s="36">
        <v>313</v>
      </c>
      <c r="Y637" s="36">
        <v>316</v>
      </c>
      <c r="Z637" s="36">
        <v>84</v>
      </c>
      <c r="AA637" s="36" t="s">
        <v>64</v>
      </c>
      <c r="AB637" s="36"/>
    </row>
    <row r="638" spans="1:28" s="28" customFormat="1" ht="15" x14ac:dyDescent="0.25">
      <c r="A638" s="36" t="s">
        <v>13</v>
      </c>
      <c r="B638" s="36" t="s">
        <v>217</v>
      </c>
      <c r="C638" s="36" t="s">
        <v>319</v>
      </c>
      <c r="D638" s="36" t="s">
        <v>63</v>
      </c>
      <c r="E638" s="36" t="s">
        <v>64</v>
      </c>
      <c r="F638" s="36" t="s">
        <v>353</v>
      </c>
      <c r="G638" s="36" t="s">
        <v>1088</v>
      </c>
      <c r="H638" s="36" t="s">
        <v>19</v>
      </c>
      <c r="I638" s="38">
        <v>55.47</v>
      </c>
      <c r="J638" s="38">
        <f>I638*(1-IFERROR(VLOOKUP(H638,Rabat!$D$10:$E$32,2,FALSE),0))</f>
        <v>55.47</v>
      </c>
      <c r="K638" s="38">
        <v>0.15</v>
      </c>
      <c r="L638" s="36" t="s">
        <v>67</v>
      </c>
      <c r="M638" s="36" t="s">
        <v>1941</v>
      </c>
      <c r="N638" s="36"/>
      <c r="O638" s="36" t="s">
        <v>1709</v>
      </c>
      <c r="P638" s="36" t="s">
        <v>70</v>
      </c>
      <c r="Q638" s="36">
        <v>1</v>
      </c>
      <c r="R638" s="36">
        <v>240</v>
      </c>
      <c r="S638" s="36" t="s">
        <v>71</v>
      </c>
      <c r="T638" s="36" t="s">
        <v>1942</v>
      </c>
      <c r="U638" s="37" t="str">
        <f t="shared" si="9"/>
        <v>https://sklep.kobi.pl/produkt/plafon-p1-1-maly-classic-zloty</v>
      </c>
      <c r="V638" s="36">
        <v>0.62</v>
      </c>
      <c r="W638" s="36">
        <v>0.67</v>
      </c>
      <c r="X638" s="36">
        <v>313</v>
      </c>
      <c r="Y638" s="36">
        <v>316</v>
      </c>
      <c r="Z638" s="36">
        <v>84</v>
      </c>
      <c r="AA638" s="36" t="s">
        <v>64</v>
      </c>
      <c r="AB638" s="36"/>
    </row>
    <row r="639" spans="1:28" s="28" customFormat="1" ht="15" x14ac:dyDescent="0.25">
      <c r="A639" s="36" t="s">
        <v>13</v>
      </c>
      <c r="B639" s="36" t="s">
        <v>217</v>
      </c>
      <c r="C639" s="36" t="s">
        <v>319</v>
      </c>
      <c r="D639" s="36" t="s">
        <v>63</v>
      </c>
      <c r="E639" s="36" t="s">
        <v>64</v>
      </c>
      <c r="F639" s="36" t="s">
        <v>366</v>
      </c>
      <c r="G639" s="36" t="s">
        <v>1100</v>
      </c>
      <c r="H639" s="36" t="s">
        <v>19</v>
      </c>
      <c r="I639" s="38">
        <v>87.08</v>
      </c>
      <c r="J639" s="38">
        <f>I639*(1-IFERROR(VLOOKUP(H639,Rabat!$D$10:$E$32,2,FALSE),0))</f>
        <v>87.08</v>
      </c>
      <c r="K639" s="38">
        <v>0.31</v>
      </c>
      <c r="L639" s="36" t="s">
        <v>67</v>
      </c>
      <c r="M639" s="36" t="s">
        <v>1964</v>
      </c>
      <c r="N639" s="36"/>
      <c r="O639" s="36" t="s">
        <v>1709</v>
      </c>
      <c r="P639" s="36" t="s">
        <v>70</v>
      </c>
      <c r="Q639" s="36">
        <v>1</v>
      </c>
      <c r="R639" s="36">
        <v>78</v>
      </c>
      <c r="S639" s="36" t="s">
        <v>71</v>
      </c>
      <c r="T639" s="36" t="s">
        <v>1965</v>
      </c>
      <c r="U639" s="37" t="str">
        <f t="shared" si="9"/>
        <v>https://sklep.kobi.pl/produkt/plafon-p2-1-classic-chrom</v>
      </c>
      <c r="V639" s="36">
        <v>1.3</v>
      </c>
      <c r="W639" s="36">
        <v>1.544</v>
      </c>
      <c r="X639" s="36">
        <v>313</v>
      </c>
      <c r="Y639" s="36">
        <v>320</v>
      </c>
      <c r="Z639" s="36">
        <v>87</v>
      </c>
      <c r="AA639" s="36" t="s">
        <v>64</v>
      </c>
      <c r="AB639" s="36"/>
    </row>
    <row r="640" spans="1:28" s="28" customFormat="1" ht="15" x14ac:dyDescent="0.25">
      <c r="A640" s="36" t="s">
        <v>13</v>
      </c>
      <c r="B640" s="36" t="s">
        <v>217</v>
      </c>
      <c r="C640" s="36" t="s">
        <v>319</v>
      </c>
      <c r="D640" s="36" t="s">
        <v>63</v>
      </c>
      <c r="E640" s="36" t="s">
        <v>64</v>
      </c>
      <c r="F640" s="36" t="s">
        <v>320</v>
      </c>
      <c r="G640" s="36" t="s">
        <v>1056</v>
      </c>
      <c r="H640" s="36" t="s">
        <v>19</v>
      </c>
      <c r="I640" s="38">
        <v>87.08</v>
      </c>
      <c r="J640" s="38">
        <f>I640*(1-IFERROR(VLOOKUP(H640,Rabat!$D$10:$E$32,2,FALSE),0))</f>
        <v>87.08</v>
      </c>
      <c r="K640" s="38">
        <v>0.31</v>
      </c>
      <c r="L640" s="36" t="s">
        <v>67</v>
      </c>
      <c r="M640" s="36" t="s">
        <v>1878</v>
      </c>
      <c r="N640" s="36"/>
      <c r="O640" s="36" t="s">
        <v>1709</v>
      </c>
      <c r="P640" s="36" t="s">
        <v>70</v>
      </c>
      <c r="Q640" s="36">
        <v>1</v>
      </c>
      <c r="R640" s="36">
        <v>78</v>
      </c>
      <c r="S640" s="36" t="s">
        <v>71</v>
      </c>
      <c r="T640" s="36" t="s">
        <v>1879</v>
      </c>
      <c r="U640" s="37" t="str">
        <f t="shared" si="9"/>
        <v>https://sklep.kobi.pl/produkt/plafon-p2-1-classic-zloty</v>
      </c>
      <c r="V640" s="36">
        <v>1.3</v>
      </c>
      <c r="W640" s="36">
        <v>1.544</v>
      </c>
      <c r="X640" s="36">
        <v>313</v>
      </c>
      <c r="Y640" s="36">
        <v>320</v>
      </c>
      <c r="Z640" s="36">
        <v>87</v>
      </c>
      <c r="AA640" s="36" t="s">
        <v>64</v>
      </c>
      <c r="AB640" s="36"/>
    </row>
    <row r="641" spans="1:28" s="28" customFormat="1" ht="15" x14ac:dyDescent="0.25">
      <c r="A641" s="36" t="s">
        <v>13</v>
      </c>
      <c r="B641" s="36" t="s">
        <v>217</v>
      </c>
      <c r="C641" s="36" t="s">
        <v>322</v>
      </c>
      <c r="D641" s="36" t="s">
        <v>63</v>
      </c>
      <c r="E641" s="36" t="s">
        <v>64</v>
      </c>
      <c r="F641" s="36" t="s">
        <v>348</v>
      </c>
      <c r="G641" s="36" t="s">
        <v>1083</v>
      </c>
      <c r="H641" s="36" t="s">
        <v>19</v>
      </c>
      <c r="I641" s="38">
        <v>29.47</v>
      </c>
      <c r="J641" s="38">
        <f>I641*(1-IFERROR(VLOOKUP(H641,Rabat!$D$10:$E$32,2,FALSE),0))</f>
        <v>29.47</v>
      </c>
      <c r="K641" s="38">
        <v>0.1</v>
      </c>
      <c r="L641" s="36" t="s">
        <v>67</v>
      </c>
      <c r="M641" s="36" t="s">
        <v>1932</v>
      </c>
      <c r="N641" s="36"/>
      <c r="O641" s="36" t="s">
        <v>1709</v>
      </c>
      <c r="P641" s="36" t="s">
        <v>70</v>
      </c>
      <c r="Q641" s="36">
        <v>1</v>
      </c>
      <c r="R641" s="36">
        <v>306</v>
      </c>
      <c r="S641" s="36" t="s">
        <v>71</v>
      </c>
      <c r="T641" s="36" t="s">
        <v>1933</v>
      </c>
      <c r="U641" s="37" t="str">
        <f t="shared" si="9"/>
        <v>https://sklep.kobi.pl/produkt/kinkiet-k1-1-classic-bialy</v>
      </c>
      <c r="V641" s="36">
        <v>0.41</v>
      </c>
      <c r="W641" s="36">
        <v>0.56200000000000006</v>
      </c>
      <c r="X641" s="36">
        <v>312</v>
      </c>
      <c r="Y641" s="36">
        <v>164</v>
      </c>
      <c r="Z641" s="36">
        <v>95</v>
      </c>
      <c r="AA641" s="36" t="s">
        <v>64</v>
      </c>
      <c r="AB641" s="36"/>
    </row>
    <row r="642" spans="1:28" s="28" customFormat="1" ht="15" x14ac:dyDescent="0.25">
      <c r="A642" s="36" t="s">
        <v>13</v>
      </c>
      <c r="B642" s="36" t="s">
        <v>217</v>
      </c>
      <c r="C642" s="36" t="s">
        <v>322</v>
      </c>
      <c r="D642" s="36" t="s">
        <v>63</v>
      </c>
      <c r="E642" s="36" t="s">
        <v>64</v>
      </c>
      <c r="F642" s="36" t="s">
        <v>349</v>
      </c>
      <c r="G642" s="36" t="s">
        <v>1084</v>
      </c>
      <c r="H642" s="36" t="s">
        <v>19</v>
      </c>
      <c r="I642" s="38">
        <v>32.04</v>
      </c>
      <c r="J642" s="38">
        <f>I642*(1-IFERROR(VLOOKUP(H642,Rabat!$D$10:$E$32,2,FALSE),0))</f>
        <v>32.04</v>
      </c>
      <c r="K642" s="38">
        <v>0.18</v>
      </c>
      <c r="L642" s="36" t="s">
        <v>67</v>
      </c>
      <c r="M642" s="36" t="s">
        <v>1934</v>
      </c>
      <c r="N642" s="36"/>
      <c r="O642" s="36" t="s">
        <v>1709</v>
      </c>
      <c r="P642" s="36" t="s">
        <v>70</v>
      </c>
      <c r="Q642" s="36">
        <v>1</v>
      </c>
      <c r="R642" s="36">
        <v>148</v>
      </c>
      <c r="S642" s="36" t="s">
        <v>71</v>
      </c>
      <c r="T642" s="36" t="s">
        <v>1935</v>
      </c>
      <c r="U642" s="37" t="str">
        <f t="shared" si="9"/>
        <v>https://sklep.kobi.pl/produkt/plafon-p1-1-classic-bialy</v>
      </c>
      <c r="V642" s="36">
        <v>0.74</v>
      </c>
      <c r="W642" s="36">
        <v>0.97</v>
      </c>
      <c r="X642" s="36">
        <v>315</v>
      </c>
      <c r="Y642" s="36">
        <v>316</v>
      </c>
      <c r="Z642" s="36">
        <v>84</v>
      </c>
      <c r="AA642" s="36" t="s">
        <v>64</v>
      </c>
      <c r="AB642" s="36"/>
    </row>
    <row r="643" spans="1:28" s="28" customFormat="1" ht="15" x14ac:dyDescent="0.25">
      <c r="A643" s="36" t="s">
        <v>13</v>
      </c>
      <c r="B643" s="36" t="s">
        <v>217</v>
      </c>
      <c r="C643" s="36" t="s">
        <v>322</v>
      </c>
      <c r="D643" s="36" t="s">
        <v>63</v>
      </c>
      <c r="E643" s="36" t="s">
        <v>118</v>
      </c>
      <c r="F643" s="36" t="s">
        <v>354</v>
      </c>
      <c r="G643" s="36" t="s">
        <v>1089</v>
      </c>
      <c r="H643" s="36" t="s">
        <v>19</v>
      </c>
      <c r="I643" s="38">
        <v>31.9</v>
      </c>
      <c r="J643" s="38">
        <f>I643*(1-IFERROR(VLOOKUP(H643,Rabat!$D$10:$E$32,2,FALSE),0))</f>
        <v>31.9</v>
      </c>
      <c r="K643" s="38">
        <v>0.13</v>
      </c>
      <c r="L643" s="36" t="s">
        <v>67</v>
      </c>
      <c r="M643" s="36" t="s">
        <v>1943</v>
      </c>
      <c r="N643" s="36"/>
      <c r="O643" s="36" t="s">
        <v>1709</v>
      </c>
      <c r="P643" s="36" t="s">
        <v>70</v>
      </c>
      <c r="Q643" s="36">
        <v>1</v>
      </c>
      <c r="R643" s="36">
        <v>240</v>
      </c>
      <c r="S643" s="36" t="s">
        <v>71</v>
      </c>
      <c r="T643" s="36"/>
      <c r="U643" s="37" t="str">
        <f t="shared" si="9"/>
        <v/>
      </c>
      <c r="V643" s="36">
        <v>0.53</v>
      </c>
      <c r="W643" s="36">
        <v>0.67</v>
      </c>
      <c r="X643" s="36">
        <v>315</v>
      </c>
      <c r="Y643" s="36">
        <v>316</v>
      </c>
      <c r="Z643" s="36">
        <v>84</v>
      </c>
      <c r="AA643" s="36" t="s">
        <v>64</v>
      </c>
      <c r="AB643" s="36"/>
    </row>
    <row r="644" spans="1:28" s="28" customFormat="1" ht="15" x14ac:dyDescent="0.25">
      <c r="A644" s="36" t="s">
        <v>13</v>
      </c>
      <c r="B644" s="36" t="s">
        <v>217</v>
      </c>
      <c r="C644" s="36" t="s">
        <v>322</v>
      </c>
      <c r="D644" s="36" t="s">
        <v>63</v>
      </c>
      <c r="E644" s="36" t="s">
        <v>64</v>
      </c>
      <c r="F644" s="36" t="s">
        <v>323</v>
      </c>
      <c r="G644" s="36" t="s">
        <v>1058</v>
      </c>
      <c r="H644" s="36" t="s">
        <v>19</v>
      </c>
      <c r="I644" s="38">
        <v>53.6</v>
      </c>
      <c r="J644" s="38">
        <f>I644*(1-IFERROR(VLOOKUP(H644,Rabat!$D$10:$E$32,2,FALSE),0))</f>
        <v>53.6</v>
      </c>
      <c r="K644" s="38">
        <v>0.31</v>
      </c>
      <c r="L644" s="36" t="s">
        <v>67</v>
      </c>
      <c r="M644" s="36" t="s">
        <v>1882</v>
      </c>
      <c r="N644" s="36"/>
      <c r="O644" s="36" t="s">
        <v>1709</v>
      </c>
      <c r="P644" s="36" t="s">
        <v>70</v>
      </c>
      <c r="Q644" s="36">
        <v>1</v>
      </c>
      <c r="R644" s="36">
        <v>78</v>
      </c>
      <c r="S644" s="36" t="s">
        <v>71</v>
      </c>
      <c r="T644" s="36" t="s">
        <v>1883</v>
      </c>
      <c r="U644" s="37" t="str">
        <f t="shared" ref="U644:U707" si="10">HYPERLINK(T644)</f>
        <v>https://sklep.kobi.pl/produkt/plafon-p2-1-classic-bialy</v>
      </c>
      <c r="V644" s="36">
        <v>1.3</v>
      </c>
      <c r="W644" s="36">
        <v>1.544</v>
      </c>
      <c r="X644" s="36">
        <v>313</v>
      </c>
      <c r="Y644" s="36">
        <v>320</v>
      </c>
      <c r="Z644" s="36">
        <v>87</v>
      </c>
      <c r="AA644" s="36" t="s">
        <v>64</v>
      </c>
      <c r="AB644" s="36"/>
    </row>
    <row r="645" spans="1:28" s="28" customFormat="1" ht="15" x14ac:dyDescent="0.25">
      <c r="A645" s="36" t="s">
        <v>13</v>
      </c>
      <c r="B645" s="36" t="s">
        <v>217</v>
      </c>
      <c r="C645" s="36" t="s">
        <v>220</v>
      </c>
      <c r="D645" s="36" t="s">
        <v>63</v>
      </c>
      <c r="E645" s="36" t="s">
        <v>64</v>
      </c>
      <c r="F645" s="36" t="s">
        <v>221</v>
      </c>
      <c r="G645" s="36" t="s">
        <v>976</v>
      </c>
      <c r="H645" s="36" t="s">
        <v>19</v>
      </c>
      <c r="I645" s="38">
        <v>37.200000000000003</v>
      </c>
      <c r="J645" s="38">
        <f>I645*(1-IFERROR(VLOOKUP(H645,Rabat!$D$10:$E$32,2,FALSE),0))</f>
        <v>37.200000000000003</v>
      </c>
      <c r="K645" s="38">
        <v>0.11</v>
      </c>
      <c r="L645" s="36" t="s">
        <v>67</v>
      </c>
      <c r="M645" s="36" t="s">
        <v>1712</v>
      </c>
      <c r="N645" s="36"/>
      <c r="O645" s="36" t="s">
        <v>1709</v>
      </c>
      <c r="P645" s="36" t="s">
        <v>70</v>
      </c>
      <c r="Q645" s="36">
        <v>1</v>
      </c>
      <c r="R645" s="36">
        <v>306</v>
      </c>
      <c r="S645" s="36" t="s">
        <v>71</v>
      </c>
      <c r="T645" s="36" t="s">
        <v>1713</v>
      </c>
      <c r="U645" s="37" t="str">
        <f t="shared" si="10"/>
        <v>https://sklep.kobi.pl/produkt/kinkiet-k1-1-mars-chrom</v>
      </c>
      <c r="V645" s="36">
        <v>0.46</v>
      </c>
      <c r="W645" s="36">
        <v>0.57299999999999995</v>
      </c>
      <c r="X645" s="36">
        <v>312</v>
      </c>
      <c r="Y645" s="36">
        <v>164</v>
      </c>
      <c r="Z645" s="36">
        <v>95</v>
      </c>
      <c r="AA645" s="36" t="s">
        <v>64</v>
      </c>
      <c r="AB645" s="36"/>
    </row>
    <row r="646" spans="1:28" s="28" customFormat="1" ht="15" x14ac:dyDescent="0.25">
      <c r="A646" s="36" t="s">
        <v>13</v>
      </c>
      <c r="B646" s="36" t="s">
        <v>217</v>
      </c>
      <c r="C646" s="36" t="s">
        <v>220</v>
      </c>
      <c r="D646" s="36" t="s">
        <v>63</v>
      </c>
      <c r="E646" s="36" t="s">
        <v>64</v>
      </c>
      <c r="F646" s="36" t="s">
        <v>222</v>
      </c>
      <c r="G646" s="36" t="s">
        <v>977</v>
      </c>
      <c r="H646" s="36" t="s">
        <v>19</v>
      </c>
      <c r="I646" s="38">
        <v>60.73</v>
      </c>
      <c r="J646" s="38">
        <f>I646*(1-IFERROR(VLOOKUP(H646,Rabat!$D$10:$E$32,2,FALSE),0))</f>
        <v>60.73</v>
      </c>
      <c r="K646" s="38">
        <v>0.21</v>
      </c>
      <c r="L646" s="36" t="s">
        <v>67</v>
      </c>
      <c r="M646" s="36" t="s">
        <v>1714</v>
      </c>
      <c r="N646" s="36"/>
      <c r="O646" s="36" t="s">
        <v>1709</v>
      </c>
      <c r="P646" s="36" t="s">
        <v>70</v>
      </c>
      <c r="Q646" s="36">
        <v>1</v>
      </c>
      <c r="R646" s="36">
        <v>78</v>
      </c>
      <c r="S646" s="36" t="s">
        <v>71</v>
      </c>
      <c r="T646" s="36" t="s">
        <v>1715</v>
      </c>
      <c r="U646" s="37" t="str">
        <f t="shared" si="10"/>
        <v>https://sklep.kobi.pl/produkt/plafon-p2-1-mars-chrom</v>
      </c>
      <c r="V646" s="36">
        <v>0.89</v>
      </c>
      <c r="W646" s="36">
        <v>1.883</v>
      </c>
      <c r="X646" s="36">
        <v>313</v>
      </c>
      <c r="Y646" s="36">
        <v>320</v>
      </c>
      <c r="Z646" s="36">
        <v>87</v>
      </c>
      <c r="AA646" s="36" t="s">
        <v>64</v>
      </c>
      <c r="AB646" s="36"/>
    </row>
    <row r="647" spans="1:28" s="28" customFormat="1" ht="15" x14ac:dyDescent="0.25">
      <c r="A647" s="36" t="s">
        <v>13</v>
      </c>
      <c r="B647" s="36" t="s">
        <v>217</v>
      </c>
      <c r="C647" s="36" t="s">
        <v>218</v>
      </c>
      <c r="D647" s="36" t="s">
        <v>63</v>
      </c>
      <c r="E647" s="36" t="s">
        <v>64</v>
      </c>
      <c r="F647" s="36" t="s">
        <v>359</v>
      </c>
      <c r="G647" s="36" t="s">
        <v>1093</v>
      </c>
      <c r="H647" s="36" t="s">
        <v>19</v>
      </c>
      <c r="I647" s="38">
        <v>34.200000000000003</v>
      </c>
      <c r="J647" s="38">
        <f>I647*(1-IFERROR(VLOOKUP(H647,Rabat!$D$10:$E$32,2,FALSE),0))</f>
        <v>34.200000000000003</v>
      </c>
      <c r="K647" s="38">
        <v>0.14000000000000001</v>
      </c>
      <c r="L647" s="36" t="s">
        <v>67</v>
      </c>
      <c r="M647" s="36" t="s">
        <v>1950</v>
      </c>
      <c r="N647" s="36"/>
      <c r="O647" s="36" t="s">
        <v>1709</v>
      </c>
      <c r="P647" s="36" t="s">
        <v>70</v>
      </c>
      <c r="Q647" s="36">
        <v>1</v>
      </c>
      <c r="R647" s="36">
        <v>306</v>
      </c>
      <c r="S647" s="36" t="s">
        <v>71</v>
      </c>
      <c r="T647" s="36" t="s">
        <v>1951</v>
      </c>
      <c r="U647" s="37" t="str">
        <f t="shared" si="10"/>
        <v>https://sklep.kobi.pl/produkt/kinkiet-k1-1-mars-classic-chrom</v>
      </c>
      <c r="V647" s="36">
        <v>0.56999999999999995</v>
      </c>
      <c r="W647" s="36">
        <v>0.57299999999999995</v>
      </c>
      <c r="X647" s="36">
        <v>312</v>
      </c>
      <c r="Y647" s="36">
        <v>164</v>
      </c>
      <c r="Z647" s="36">
        <v>95</v>
      </c>
      <c r="AA647" s="36" t="s">
        <v>64</v>
      </c>
      <c r="AB647" s="36"/>
    </row>
    <row r="648" spans="1:28" s="28" customFormat="1" ht="15" x14ac:dyDescent="0.25">
      <c r="A648" s="36" t="s">
        <v>13</v>
      </c>
      <c r="B648" s="36" t="s">
        <v>217</v>
      </c>
      <c r="C648" s="36" t="s">
        <v>218</v>
      </c>
      <c r="D648" s="36" t="s">
        <v>63</v>
      </c>
      <c r="E648" s="36" t="s">
        <v>64</v>
      </c>
      <c r="F648" s="36" t="s">
        <v>360</v>
      </c>
      <c r="G648" s="36" t="s">
        <v>1094</v>
      </c>
      <c r="H648" s="36" t="s">
        <v>19</v>
      </c>
      <c r="I648" s="38">
        <v>49.69</v>
      </c>
      <c r="J648" s="38">
        <f>I648*(1-IFERROR(VLOOKUP(H648,Rabat!$D$10:$E$32,2,FALSE),0))</f>
        <v>49.69</v>
      </c>
      <c r="K648" s="38">
        <v>0.21</v>
      </c>
      <c r="L648" s="36" t="s">
        <v>67</v>
      </c>
      <c r="M648" s="36" t="s">
        <v>1952</v>
      </c>
      <c r="N648" s="36"/>
      <c r="O648" s="36" t="s">
        <v>1709</v>
      </c>
      <c r="P648" s="36" t="s">
        <v>70</v>
      </c>
      <c r="Q648" s="36">
        <v>1</v>
      </c>
      <c r="R648" s="36">
        <v>148</v>
      </c>
      <c r="S648" s="36" t="s">
        <v>71</v>
      </c>
      <c r="T648" s="36" t="s">
        <v>1953</v>
      </c>
      <c r="U648" s="37" t="str">
        <f t="shared" si="10"/>
        <v>https://sklep.kobi.pl/produkt/plafon-p1-1-mars-classic-chrom</v>
      </c>
      <c r="V648" s="36">
        <v>0.86</v>
      </c>
      <c r="W648" s="36">
        <v>1.0669999999999999</v>
      </c>
      <c r="X648" s="36">
        <v>315</v>
      </c>
      <c r="Y648" s="36">
        <v>316</v>
      </c>
      <c r="Z648" s="36">
        <v>84</v>
      </c>
      <c r="AA648" s="36" t="s">
        <v>64</v>
      </c>
      <c r="AB648" s="36"/>
    </row>
    <row r="649" spans="1:28" s="28" customFormat="1" ht="15" x14ac:dyDescent="0.25">
      <c r="A649" s="36" t="s">
        <v>13</v>
      </c>
      <c r="B649" s="36" t="s">
        <v>217</v>
      </c>
      <c r="C649" s="36" t="s">
        <v>218</v>
      </c>
      <c r="D649" s="36" t="s">
        <v>63</v>
      </c>
      <c r="E649" s="36" t="s">
        <v>118</v>
      </c>
      <c r="F649" s="36" t="s">
        <v>219</v>
      </c>
      <c r="G649" s="36" t="s">
        <v>975</v>
      </c>
      <c r="H649" s="36" t="s">
        <v>19</v>
      </c>
      <c r="I649" s="38">
        <v>49.69</v>
      </c>
      <c r="J649" s="38">
        <f>I649*(1-IFERROR(VLOOKUP(H649,Rabat!$D$10:$E$32,2,FALSE),0))</f>
        <v>49.69</v>
      </c>
      <c r="K649" s="38">
        <v>0.21</v>
      </c>
      <c r="L649" s="36" t="s">
        <v>67</v>
      </c>
      <c r="M649" s="36" t="s">
        <v>1710</v>
      </c>
      <c r="N649" s="36"/>
      <c r="O649" s="36" t="s">
        <v>1709</v>
      </c>
      <c r="P649" s="36" t="s">
        <v>70</v>
      </c>
      <c r="Q649" s="36">
        <v>1</v>
      </c>
      <c r="R649" s="36">
        <v>148</v>
      </c>
      <c r="S649" s="36" t="s">
        <v>71</v>
      </c>
      <c r="T649" s="36" t="s">
        <v>1711</v>
      </c>
      <c r="U649" s="37" t="str">
        <f t="shared" si="10"/>
        <v>https://sklep.kobi.pl/produkt/plafon-p1-1-mars-classic-patyna</v>
      </c>
      <c r="V649" s="36">
        <v>0.86</v>
      </c>
      <c r="W649" s="36">
        <v>1.0669999999999999</v>
      </c>
      <c r="X649" s="36">
        <v>315</v>
      </c>
      <c r="Y649" s="36">
        <v>316</v>
      </c>
      <c r="Z649" s="36">
        <v>84</v>
      </c>
      <c r="AA649" s="36" t="s">
        <v>64</v>
      </c>
      <c r="AB649" s="36"/>
    </row>
    <row r="650" spans="1:28" s="28" customFormat="1" ht="15" x14ac:dyDescent="0.25">
      <c r="A650" s="36" t="s">
        <v>13</v>
      </c>
      <c r="B650" s="36" t="s">
        <v>217</v>
      </c>
      <c r="C650" s="36" t="s">
        <v>218</v>
      </c>
      <c r="D650" s="36" t="s">
        <v>63</v>
      </c>
      <c r="E650" s="36" t="s">
        <v>64</v>
      </c>
      <c r="F650" s="36" t="s">
        <v>368</v>
      </c>
      <c r="G650" s="36" t="s">
        <v>1102</v>
      </c>
      <c r="H650" s="36" t="s">
        <v>19</v>
      </c>
      <c r="I650" s="38">
        <v>86.07</v>
      </c>
      <c r="J650" s="38">
        <f>I650*(1-IFERROR(VLOOKUP(H650,Rabat!$D$10:$E$32,2,FALSE),0))</f>
        <v>86.07</v>
      </c>
      <c r="K650" s="38">
        <v>0.38</v>
      </c>
      <c r="L650" s="36" t="s">
        <v>67</v>
      </c>
      <c r="M650" s="36" t="s">
        <v>1968</v>
      </c>
      <c r="N650" s="36"/>
      <c r="O650" s="36" t="s">
        <v>1709</v>
      </c>
      <c r="P650" s="36" t="s">
        <v>70</v>
      </c>
      <c r="Q650" s="36">
        <v>1</v>
      </c>
      <c r="R650" s="36">
        <v>78</v>
      </c>
      <c r="S650" s="36" t="s">
        <v>71</v>
      </c>
      <c r="T650" s="36" t="s">
        <v>1969</v>
      </c>
      <c r="U650" s="37" t="str">
        <f t="shared" si="10"/>
        <v>https://sklep.kobi.pl/produkt/plafon-p2-1-mars-classic-chrom</v>
      </c>
      <c r="V650" s="36">
        <v>1.59</v>
      </c>
      <c r="W650" s="36">
        <v>1.883</v>
      </c>
      <c r="X650" s="36">
        <v>313</v>
      </c>
      <c r="Y650" s="36">
        <v>320</v>
      </c>
      <c r="Z650" s="36">
        <v>87</v>
      </c>
      <c r="AA650" s="36" t="s">
        <v>64</v>
      </c>
      <c r="AB650" s="36"/>
    </row>
    <row r="651" spans="1:28" s="28" customFormat="1" ht="15" x14ac:dyDescent="0.25">
      <c r="A651" s="36" t="s">
        <v>13</v>
      </c>
      <c r="B651" s="36" t="s">
        <v>217</v>
      </c>
      <c r="C651" s="36" t="s">
        <v>223</v>
      </c>
      <c r="D651" s="36" t="s">
        <v>63</v>
      </c>
      <c r="E651" s="36" t="s">
        <v>64</v>
      </c>
      <c r="F651" s="36" t="s">
        <v>272</v>
      </c>
      <c r="G651" s="36" t="s">
        <v>1012</v>
      </c>
      <c r="H651" s="36" t="s">
        <v>19</v>
      </c>
      <c r="I651" s="38">
        <v>40.39</v>
      </c>
      <c r="J651" s="38">
        <f>I651*(1-IFERROR(VLOOKUP(H651,Rabat!$D$10:$E$32,2,FALSE),0))</f>
        <v>40.39</v>
      </c>
      <c r="K651" s="38">
        <v>0.12</v>
      </c>
      <c r="L651" s="36" t="s">
        <v>67</v>
      </c>
      <c r="M651" s="36" t="s">
        <v>1788</v>
      </c>
      <c r="N651" s="36"/>
      <c r="O651" s="36" t="s">
        <v>1709</v>
      </c>
      <c r="P651" s="36" t="s">
        <v>70</v>
      </c>
      <c r="Q651" s="36">
        <v>1</v>
      </c>
      <c r="R651" s="36">
        <v>306</v>
      </c>
      <c r="S651" s="36" t="s">
        <v>71</v>
      </c>
      <c r="T651" s="36" t="s">
        <v>1789</v>
      </c>
      <c r="U651" s="37" t="str">
        <f t="shared" si="10"/>
        <v>https://sklep.kobi.pl/produkt/kinkiet-k1-1-saturn-chrom</v>
      </c>
      <c r="V651" s="36">
        <v>0.48</v>
      </c>
      <c r="W651" s="36">
        <v>0.59899999999999998</v>
      </c>
      <c r="X651" s="36">
        <v>310</v>
      </c>
      <c r="Y651" s="36">
        <v>161</v>
      </c>
      <c r="Z651" s="36">
        <v>96</v>
      </c>
      <c r="AA651" s="36" t="s">
        <v>64</v>
      </c>
      <c r="AB651" s="36"/>
    </row>
    <row r="652" spans="1:28" s="28" customFormat="1" ht="15" x14ac:dyDescent="0.25">
      <c r="A652" s="36" t="s">
        <v>13</v>
      </c>
      <c r="B652" s="36" t="s">
        <v>217</v>
      </c>
      <c r="C652" s="36" t="s">
        <v>223</v>
      </c>
      <c r="D652" s="36" t="s">
        <v>63</v>
      </c>
      <c r="E652" s="36" t="s">
        <v>64</v>
      </c>
      <c r="F652" s="36" t="s">
        <v>274</v>
      </c>
      <c r="G652" s="36" t="s">
        <v>1014</v>
      </c>
      <c r="H652" s="36" t="s">
        <v>19</v>
      </c>
      <c r="I652" s="38">
        <v>40.39</v>
      </c>
      <c r="J652" s="38">
        <f>I652*(1-IFERROR(VLOOKUP(H652,Rabat!$D$10:$E$32,2,FALSE),0))</f>
        <v>40.39</v>
      </c>
      <c r="K652" s="38">
        <v>0.12</v>
      </c>
      <c r="L652" s="36" t="s">
        <v>67</v>
      </c>
      <c r="M652" s="36" t="s">
        <v>1792</v>
      </c>
      <c r="N652" s="36"/>
      <c r="O652" s="36" t="s">
        <v>1709</v>
      </c>
      <c r="P652" s="36" t="s">
        <v>70</v>
      </c>
      <c r="Q652" s="36">
        <v>1</v>
      </c>
      <c r="R652" s="36">
        <v>306</v>
      </c>
      <c r="S652" s="36" t="s">
        <v>71</v>
      </c>
      <c r="T652" s="36" t="s">
        <v>1793</v>
      </c>
      <c r="U652" s="37" t="str">
        <f t="shared" si="10"/>
        <v>https://sklep.kobi.pl/produkt/kinkiet-k1-1-saturn-patyna</v>
      </c>
      <c r="V652" s="36">
        <v>0.48</v>
      </c>
      <c r="W652" s="36">
        <v>0.59899999999999998</v>
      </c>
      <c r="X652" s="36">
        <v>310</v>
      </c>
      <c r="Y652" s="36">
        <v>161</v>
      </c>
      <c r="Z652" s="36">
        <v>96</v>
      </c>
      <c r="AA652" s="36" t="s">
        <v>64</v>
      </c>
      <c r="AB652" s="36"/>
    </row>
    <row r="653" spans="1:28" s="28" customFormat="1" ht="15" x14ac:dyDescent="0.25">
      <c r="A653" s="36" t="s">
        <v>13</v>
      </c>
      <c r="B653" s="36" t="s">
        <v>217</v>
      </c>
      <c r="C653" s="36" t="s">
        <v>223</v>
      </c>
      <c r="D653" s="36" t="s">
        <v>63</v>
      </c>
      <c r="E653" s="36" t="s">
        <v>64</v>
      </c>
      <c r="F653" s="36" t="s">
        <v>313</v>
      </c>
      <c r="G653" s="36" t="s">
        <v>1051</v>
      </c>
      <c r="H653" s="36" t="s">
        <v>19</v>
      </c>
      <c r="I653" s="38">
        <v>61.53</v>
      </c>
      <c r="J653" s="38">
        <f>I653*(1-IFERROR(VLOOKUP(H653,Rabat!$D$10:$E$32,2,FALSE),0))</f>
        <v>61.53</v>
      </c>
      <c r="K653" s="38">
        <v>0.28000000000000003</v>
      </c>
      <c r="L653" s="36" t="s">
        <v>67</v>
      </c>
      <c r="M653" s="36" t="s">
        <v>1868</v>
      </c>
      <c r="N653" s="36"/>
      <c r="O653" s="36" t="s">
        <v>1709</v>
      </c>
      <c r="P653" s="36" t="s">
        <v>70</v>
      </c>
      <c r="Q653" s="36">
        <v>1</v>
      </c>
      <c r="R653" s="36">
        <v>0</v>
      </c>
      <c r="S653" s="36" t="s">
        <v>71</v>
      </c>
      <c r="T653" s="36" t="s">
        <v>1869</v>
      </c>
      <c r="U653" s="37" t="str">
        <f t="shared" si="10"/>
        <v>https://sklep.kobi.pl/produkt/plafon-p1-duzy-kwadrat</v>
      </c>
      <c r="V653" s="36">
        <v>1.17</v>
      </c>
      <c r="W653" s="36">
        <v>1.3280000000000001</v>
      </c>
      <c r="X653" s="36">
        <v>259</v>
      </c>
      <c r="Y653" s="36">
        <v>260</v>
      </c>
      <c r="Z653" s="36">
        <v>120</v>
      </c>
      <c r="AA653" s="36" t="s">
        <v>64</v>
      </c>
      <c r="AB653" s="36"/>
    </row>
    <row r="654" spans="1:28" s="28" customFormat="1" ht="15" x14ac:dyDescent="0.25">
      <c r="A654" s="36" t="s">
        <v>13</v>
      </c>
      <c r="B654" s="36" t="s">
        <v>217</v>
      </c>
      <c r="C654" s="36" t="s">
        <v>223</v>
      </c>
      <c r="D654" s="36" t="s">
        <v>63</v>
      </c>
      <c r="E654" s="36" t="s">
        <v>64</v>
      </c>
      <c r="F654" s="36" t="s">
        <v>315</v>
      </c>
      <c r="G654" s="36" t="s">
        <v>1053</v>
      </c>
      <c r="H654" s="36" t="s">
        <v>19</v>
      </c>
      <c r="I654" s="38">
        <v>61.53</v>
      </c>
      <c r="J654" s="38">
        <f>I654*(1-IFERROR(VLOOKUP(H654,Rabat!$D$10:$E$32,2,FALSE),0))</f>
        <v>61.53</v>
      </c>
      <c r="K654" s="38">
        <v>0.21</v>
      </c>
      <c r="L654" s="36" t="s">
        <v>67</v>
      </c>
      <c r="M654" s="36" t="s">
        <v>1872</v>
      </c>
      <c r="N654" s="36"/>
      <c r="O654" s="36" t="s">
        <v>1709</v>
      </c>
      <c r="P654" s="36" t="s">
        <v>70</v>
      </c>
      <c r="Q654" s="36">
        <v>1</v>
      </c>
      <c r="R654" s="36">
        <v>0</v>
      </c>
      <c r="S654" s="36" t="s">
        <v>71</v>
      </c>
      <c r="T654" s="36" t="s">
        <v>1873</v>
      </c>
      <c r="U654" s="37" t="str">
        <f t="shared" si="10"/>
        <v>https://sklep.kobi.pl/produkt/plafon-p1-duzy-okragly</v>
      </c>
      <c r="V654" s="36">
        <v>0.86</v>
      </c>
      <c r="W654" s="36">
        <v>1.258</v>
      </c>
      <c r="X654" s="36">
        <v>259</v>
      </c>
      <c r="Y654" s="36">
        <v>260</v>
      </c>
      <c r="Z654" s="36">
        <v>120</v>
      </c>
      <c r="AA654" s="36" t="s">
        <v>64</v>
      </c>
      <c r="AB654" s="36"/>
    </row>
    <row r="655" spans="1:28" s="28" customFormat="1" ht="15" x14ac:dyDescent="0.25">
      <c r="A655" s="36" t="s">
        <v>13</v>
      </c>
      <c r="B655" s="36" t="s">
        <v>217</v>
      </c>
      <c r="C655" s="36" t="s">
        <v>223</v>
      </c>
      <c r="D655" s="36" t="s">
        <v>63</v>
      </c>
      <c r="E655" s="36" t="s">
        <v>64</v>
      </c>
      <c r="F655" s="36" t="s">
        <v>324</v>
      </c>
      <c r="G655" s="36" t="s">
        <v>1059</v>
      </c>
      <c r="H655" s="36" t="s">
        <v>19</v>
      </c>
      <c r="I655" s="38">
        <v>53.24</v>
      </c>
      <c r="J655" s="38">
        <f>I655*(1-IFERROR(VLOOKUP(H655,Rabat!$D$10:$E$32,2,FALSE),0))</f>
        <v>53.24</v>
      </c>
      <c r="K655" s="38">
        <v>0.2</v>
      </c>
      <c r="L655" s="36" t="s">
        <v>67</v>
      </c>
      <c r="M655" s="36" t="s">
        <v>1884</v>
      </c>
      <c r="N655" s="36"/>
      <c r="O655" s="36" t="s">
        <v>1709</v>
      </c>
      <c r="P655" s="36" t="s">
        <v>70</v>
      </c>
      <c r="Q655" s="36">
        <v>1</v>
      </c>
      <c r="R655" s="36">
        <v>0</v>
      </c>
      <c r="S655" s="36" t="s">
        <v>71</v>
      </c>
      <c r="T655" s="36" t="s">
        <v>1885</v>
      </c>
      <c r="U655" s="37" t="str">
        <f t="shared" si="10"/>
        <v>https://sklep.kobi.pl/produkt/plafon-p1-maly-kwadrat</v>
      </c>
      <c r="V655" s="36">
        <v>0.83</v>
      </c>
      <c r="W655" s="36">
        <v>0.91700000000000004</v>
      </c>
      <c r="X655" s="36">
        <v>205</v>
      </c>
      <c r="Y655" s="36">
        <v>205</v>
      </c>
      <c r="Z655" s="36">
        <v>110</v>
      </c>
      <c r="AA655" s="36" t="s">
        <v>64</v>
      </c>
      <c r="AB655" s="36"/>
    </row>
    <row r="656" spans="1:28" s="28" customFormat="1" ht="15" x14ac:dyDescent="0.25">
      <c r="A656" s="36" t="s">
        <v>13</v>
      </c>
      <c r="B656" s="36" t="s">
        <v>217</v>
      </c>
      <c r="C656" s="36" t="s">
        <v>223</v>
      </c>
      <c r="D656" s="36" t="s">
        <v>63</v>
      </c>
      <c r="E656" s="36" t="s">
        <v>64</v>
      </c>
      <c r="F656" s="36" t="s">
        <v>326</v>
      </c>
      <c r="G656" s="36" t="s">
        <v>1061</v>
      </c>
      <c r="H656" s="36" t="s">
        <v>19</v>
      </c>
      <c r="I656" s="38">
        <v>53.24</v>
      </c>
      <c r="J656" s="38">
        <f>I656*(1-IFERROR(VLOOKUP(H656,Rabat!$D$10:$E$32,2,FALSE),0))</f>
        <v>53.24</v>
      </c>
      <c r="K656" s="38">
        <v>0.19</v>
      </c>
      <c r="L656" s="36" t="s">
        <v>67</v>
      </c>
      <c r="M656" s="36" t="s">
        <v>1888</v>
      </c>
      <c r="N656" s="36"/>
      <c r="O656" s="36" t="s">
        <v>1709</v>
      </c>
      <c r="P656" s="36" t="s">
        <v>70</v>
      </c>
      <c r="Q656" s="36">
        <v>1</v>
      </c>
      <c r="R656" s="36">
        <v>0</v>
      </c>
      <c r="S656" s="36" t="s">
        <v>71</v>
      </c>
      <c r="T656" s="36" t="s">
        <v>1889</v>
      </c>
      <c r="U656" s="37" t="str">
        <f t="shared" si="10"/>
        <v>https://sklep.kobi.pl/produkt/plafon-p1-maly-okragly</v>
      </c>
      <c r="V656" s="36">
        <v>0.79</v>
      </c>
      <c r="W656" s="36">
        <v>0.82299999999999995</v>
      </c>
      <c r="X656" s="36">
        <v>205</v>
      </c>
      <c r="Y656" s="36">
        <v>205</v>
      </c>
      <c r="Z656" s="36">
        <v>110</v>
      </c>
      <c r="AA656" s="36" t="s">
        <v>64</v>
      </c>
      <c r="AB656" s="36"/>
    </row>
    <row r="657" spans="1:28" s="28" customFormat="1" ht="15" x14ac:dyDescent="0.25">
      <c r="A657" s="36" t="s">
        <v>13</v>
      </c>
      <c r="B657" s="36" t="s">
        <v>217</v>
      </c>
      <c r="C657" s="36" t="s">
        <v>223</v>
      </c>
      <c r="D657" s="36" t="s">
        <v>63</v>
      </c>
      <c r="E657" s="36" t="s">
        <v>64</v>
      </c>
      <c r="F657" s="36" t="s">
        <v>311</v>
      </c>
      <c r="G657" s="36" t="s">
        <v>1049</v>
      </c>
      <c r="H657" s="36" t="s">
        <v>19</v>
      </c>
      <c r="I657" s="38">
        <v>121.8</v>
      </c>
      <c r="J657" s="38">
        <f>I657*(1-IFERROR(VLOOKUP(H657,Rabat!$D$10:$E$32,2,FALSE),0))</f>
        <v>121.8</v>
      </c>
      <c r="K657" s="38">
        <v>0.28000000000000003</v>
      </c>
      <c r="L657" s="36" t="s">
        <v>67</v>
      </c>
      <c r="M657" s="36" t="s">
        <v>1864</v>
      </c>
      <c r="N657" s="36"/>
      <c r="O657" s="36" t="s">
        <v>1709</v>
      </c>
      <c r="P657" s="36" t="s">
        <v>70</v>
      </c>
      <c r="Q657" s="36">
        <v>1</v>
      </c>
      <c r="R657" s="36">
        <v>0</v>
      </c>
      <c r="S657" s="36" t="s">
        <v>71</v>
      </c>
      <c r="T657" s="36" t="s">
        <v>1865</v>
      </c>
      <c r="U657" s="37" t="str">
        <f t="shared" si="10"/>
        <v>https://sklep.kobi.pl/produkt/plafon-p1-1-duzy-jowisz</v>
      </c>
      <c r="V657" s="36">
        <v>1.1499999999999999</v>
      </c>
      <c r="W657" s="36">
        <v>1.502</v>
      </c>
      <c r="X657" s="36">
        <v>315</v>
      </c>
      <c r="Y657" s="36">
        <v>316</v>
      </c>
      <c r="Z657" s="36">
        <v>84</v>
      </c>
      <c r="AA657" s="36" t="s">
        <v>64</v>
      </c>
      <c r="AB657" s="36"/>
    </row>
    <row r="658" spans="1:28" s="28" customFormat="1" ht="15" x14ac:dyDescent="0.25">
      <c r="A658" s="36" t="s">
        <v>13</v>
      </c>
      <c r="B658" s="36" t="s">
        <v>217</v>
      </c>
      <c r="C658" s="36" t="s">
        <v>223</v>
      </c>
      <c r="D658" s="36" t="s">
        <v>63</v>
      </c>
      <c r="E658" s="36" t="s">
        <v>64</v>
      </c>
      <c r="F658" s="36" t="s">
        <v>367</v>
      </c>
      <c r="G658" s="36" t="s">
        <v>1101</v>
      </c>
      <c r="H658" s="36" t="s">
        <v>19</v>
      </c>
      <c r="I658" s="38">
        <v>88.2</v>
      </c>
      <c r="J658" s="38">
        <f>I658*(1-IFERROR(VLOOKUP(H658,Rabat!$D$10:$E$32,2,FALSE),0))</f>
        <v>88.2</v>
      </c>
      <c r="K658" s="38">
        <v>0.19</v>
      </c>
      <c r="L658" s="36" t="s">
        <v>67</v>
      </c>
      <c r="M658" s="36" t="s">
        <v>1966</v>
      </c>
      <c r="N658" s="36"/>
      <c r="O658" s="36" t="s">
        <v>1709</v>
      </c>
      <c r="P658" s="36" t="s">
        <v>70</v>
      </c>
      <c r="Q658" s="36">
        <v>1</v>
      </c>
      <c r="R658" s="36">
        <v>0</v>
      </c>
      <c r="S658" s="36" t="s">
        <v>71</v>
      </c>
      <c r="T658" s="36" t="s">
        <v>1967</v>
      </c>
      <c r="U658" s="37" t="str">
        <f t="shared" si="10"/>
        <v>https://sklep.kobi.pl/produkt/plafon-p1-1-maly-jowisz</v>
      </c>
      <c r="V658" s="36">
        <v>0.8</v>
      </c>
      <c r="W658" s="36">
        <v>1.0840000000000001</v>
      </c>
      <c r="X658" s="36">
        <v>315</v>
      </c>
      <c r="Y658" s="36">
        <v>316</v>
      </c>
      <c r="Z658" s="36">
        <v>84</v>
      </c>
      <c r="AA658" s="36" t="s">
        <v>64</v>
      </c>
      <c r="AB658" s="36"/>
    </row>
    <row r="659" spans="1:28" s="28" customFormat="1" ht="15" x14ac:dyDescent="0.25">
      <c r="A659" s="36" t="s">
        <v>13</v>
      </c>
      <c r="B659" s="36" t="s">
        <v>217</v>
      </c>
      <c r="C659" s="36" t="s">
        <v>223</v>
      </c>
      <c r="D659" s="36" t="s">
        <v>63</v>
      </c>
      <c r="E659" s="36" t="s">
        <v>64</v>
      </c>
      <c r="F659" s="36" t="s">
        <v>224</v>
      </c>
      <c r="G659" s="36" t="s">
        <v>978</v>
      </c>
      <c r="H659" s="36" t="s">
        <v>19</v>
      </c>
      <c r="I659" s="38">
        <v>57.87</v>
      </c>
      <c r="J659" s="38">
        <f>I659*(1-IFERROR(VLOOKUP(H659,Rabat!$D$10:$E$32,2,FALSE),0))</f>
        <v>57.87</v>
      </c>
      <c r="K659" s="38">
        <v>0.22</v>
      </c>
      <c r="L659" s="36" t="s">
        <v>67</v>
      </c>
      <c r="M659" s="36" t="s">
        <v>1716</v>
      </c>
      <c r="N659" s="36"/>
      <c r="O659" s="36" t="s">
        <v>1709</v>
      </c>
      <c r="P659" s="36" t="s">
        <v>70</v>
      </c>
      <c r="Q659" s="36">
        <v>1</v>
      </c>
      <c r="R659" s="36">
        <v>0</v>
      </c>
      <c r="S659" s="36" t="s">
        <v>71</v>
      </c>
      <c r="T659" s="36" t="s">
        <v>1717</v>
      </c>
      <c r="U659" s="37" t="str">
        <f t="shared" si="10"/>
        <v>https://sklep.kobi.pl/produkt/plafon-p1-1-saturn-chrom</v>
      </c>
      <c r="V659" s="36">
        <v>0.93</v>
      </c>
      <c r="W659" s="36">
        <v>1.0669999999999999</v>
      </c>
      <c r="X659" s="36">
        <v>318</v>
      </c>
      <c r="Y659" s="36">
        <v>317</v>
      </c>
      <c r="Z659" s="36">
        <v>86</v>
      </c>
      <c r="AA659" s="36" t="s">
        <v>64</v>
      </c>
      <c r="AB659" s="36"/>
    </row>
    <row r="660" spans="1:28" s="28" customFormat="1" ht="15" x14ac:dyDescent="0.25">
      <c r="A660" s="36" t="s">
        <v>13</v>
      </c>
      <c r="B660" s="36" t="s">
        <v>217</v>
      </c>
      <c r="C660" s="36" t="s">
        <v>223</v>
      </c>
      <c r="D660" s="36" t="s">
        <v>63</v>
      </c>
      <c r="E660" s="36" t="s">
        <v>64</v>
      </c>
      <c r="F660" s="36" t="s">
        <v>225</v>
      </c>
      <c r="G660" s="36" t="s">
        <v>979</v>
      </c>
      <c r="H660" s="36" t="s">
        <v>19</v>
      </c>
      <c r="I660" s="38">
        <v>57.87</v>
      </c>
      <c r="J660" s="38">
        <f>I660*(1-IFERROR(VLOOKUP(H660,Rabat!$D$10:$E$32,2,FALSE),0))</f>
        <v>57.87</v>
      </c>
      <c r="K660" s="38">
        <v>0.22</v>
      </c>
      <c r="L660" s="36" t="s">
        <v>67</v>
      </c>
      <c r="M660" s="36" t="s">
        <v>1718</v>
      </c>
      <c r="N660" s="36"/>
      <c r="O660" s="36" t="s">
        <v>1709</v>
      </c>
      <c r="P660" s="36" t="s">
        <v>70</v>
      </c>
      <c r="Q660" s="36">
        <v>1</v>
      </c>
      <c r="R660" s="36">
        <v>0</v>
      </c>
      <c r="S660" s="36" t="s">
        <v>71</v>
      </c>
      <c r="T660" s="36" t="s">
        <v>1719</v>
      </c>
      <c r="U660" s="37" t="str">
        <f t="shared" si="10"/>
        <v>https://sklep.kobi.pl/produkt/plafon-p1-1-saturn-patyna</v>
      </c>
      <c r="V660" s="36">
        <v>0.93</v>
      </c>
      <c r="W660" s="36">
        <v>1.0669999999999999</v>
      </c>
      <c r="X660" s="36">
        <v>318</v>
      </c>
      <c r="Y660" s="36">
        <v>317</v>
      </c>
      <c r="Z660" s="36">
        <v>86</v>
      </c>
      <c r="AA660" s="36" t="s">
        <v>64</v>
      </c>
      <c r="AB660" s="36"/>
    </row>
    <row r="661" spans="1:28" s="28" customFormat="1" ht="15" x14ac:dyDescent="0.25">
      <c r="A661" s="36" t="s">
        <v>13</v>
      </c>
      <c r="B661" s="36" t="s">
        <v>217</v>
      </c>
      <c r="C661" s="36" t="s">
        <v>223</v>
      </c>
      <c r="D661" s="36" t="s">
        <v>63</v>
      </c>
      <c r="E661" s="36" t="s">
        <v>64</v>
      </c>
      <c r="F661" s="36" t="s">
        <v>330</v>
      </c>
      <c r="G661" s="36" t="s">
        <v>1065</v>
      </c>
      <c r="H661" s="36" t="s">
        <v>19</v>
      </c>
      <c r="I661" s="38">
        <v>94.24</v>
      </c>
      <c r="J661" s="38">
        <f>I661*(1-IFERROR(VLOOKUP(H661,Rabat!$D$10:$E$32,2,FALSE),0))</f>
        <v>94.24</v>
      </c>
      <c r="K661" s="38">
        <v>0.39</v>
      </c>
      <c r="L661" s="36" t="s">
        <v>67</v>
      </c>
      <c r="M661" s="36" t="s">
        <v>1896</v>
      </c>
      <c r="N661" s="36"/>
      <c r="O661" s="36" t="s">
        <v>1709</v>
      </c>
      <c r="P661" s="36" t="s">
        <v>70</v>
      </c>
      <c r="Q661" s="36">
        <v>1</v>
      </c>
      <c r="R661" s="36">
        <v>78</v>
      </c>
      <c r="S661" s="36" t="s">
        <v>71</v>
      </c>
      <c r="T661" s="36" t="s">
        <v>1897</v>
      </c>
      <c r="U661" s="37" t="str">
        <f t="shared" si="10"/>
        <v>https://sklep.kobi.pl/produkt/plafon-p2-1-saturn-chrom</v>
      </c>
      <c r="V661" s="36">
        <v>1.63</v>
      </c>
      <c r="W661" s="36">
        <v>1.8380000000000001</v>
      </c>
      <c r="X661" s="36">
        <v>416</v>
      </c>
      <c r="Y661" s="36">
        <v>410</v>
      </c>
      <c r="Z661" s="36">
        <v>95</v>
      </c>
      <c r="AA661" s="36" t="s">
        <v>64</v>
      </c>
      <c r="AB661" s="36"/>
    </row>
    <row r="662" spans="1:28" s="28" customFormat="1" ht="15" x14ac:dyDescent="0.25">
      <c r="A662" s="36" t="s">
        <v>13</v>
      </c>
      <c r="B662" s="36" t="s">
        <v>217</v>
      </c>
      <c r="C662" s="36" t="s">
        <v>223</v>
      </c>
      <c r="D662" s="36" t="s">
        <v>63</v>
      </c>
      <c r="E662" s="36" t="s">
        <v>64</v>
      </c>
      <c r="F662" s="36" t="s">
        <v>332</v>
      </c>
      <c r="G662" s="36" t="s">
        <v>1067</v>
      </c>
      <c r="H662" s="36" t="s">
        <v>19</v>
      </c>
      <c r="I662" s="38">
        <v>94.24</v>
      </c>
      <c r="J662" s="38">
        <f>I662*(1-IFERROR(VLOOKUP(H662,Rabat!$D$10:$E$32,2,FALSE),0))</f>
        <v>94.24</v>
      </c>
      <c r="K662" s="38">
        <v>0.39</v>
      </c>
      <c r="L662" s="36" t="s">
        <v>67</v>
      </c>
      <c r="M662" s="36" t="s">
        <v>1900</v>
      </c>
      <c r="N662" s="36"/>
      <c r="O662" s="36" t="s">
        <v>1709</v>
      </c>
      <c r="P662" s="36" t="s">
        <v>70</v>
      </c>
      <c r="Q662" s="36">
        <v>1</v>
      </c>
      <c r="R662" s="36">
        <v>78</v>
      </c>
      <c r="S662" s="36" t="s">
        <v>71</v>
      </c>
      <c r="T662" s="36" t="s">
        <v>1901</v>
      </c>
      <c r="U662" s="37" t="str">
        <f t="shared" si="10"/>
        <v>https://sklep.kobi.pl/produkt/plafon-p2-1-saturn-patyna</v>
      </c>
      <c r="V662" s="36">
        <v>1.63</v>
      </c>
      <c r="W662" s="36">
        <v>1.8380000000000001</v>
      </c>
      <c r="X662" s="36">
        <v>416</v>
      </c>
      <c r="Y662" s="36">
        <v>410</v>
      </c>
      <c r="Z662" s="36">
        <v>95</v>
      </c>
      <c r="AA662" s="36" t="s">
        <v>64</v>
      </c>
      <c r="AB662" s="36"/>
    </row>
    <row r="663" spans="1:28" s="28" customFormat="1" ht="15" x14ac:dyDescent="0.25">
      <c r="A663" s="36" t="s">
        <v>13</v>
      </c>
      <c r="B663" s="36" t="s">
        <v>217</v>
      </c>
      <c r="C663" s="36" t="s">
        <v>370</v>
      </c>
      <c r="D663" s="36" t="s">
        <v>63</v>
      </c>
      <c r="E663" s="36" t="s">
        <v>64</v>
      </c>
      <c r="F663" s="36" t="s">
        <v>475</v>
      </c>
      <c r="G663" s="36" t="s">
        <v>1191</v>
      </c>
      <c r="H663" s="36" t="s">
        <v>19</v>
      </c>
      <c r="I663" s="38">
        <v>36.24</v>
      </c>
      <c r="J663" s="38">
        <f>I663*(1-IFERROR(VLOOKUP(H663,Rabat!$D$10:$E$32,2,FALSE),0))</f>
        <v>36.24</v>
      </c>
      <c r="K663" s="38">
        <v>0.12</v>
      </c>
      <c r="L663" s="36" t="s">
        <v>67</v>
      </c>
      <c r="M663" s="36" t="s">
        <v>2152</v>
      </c>
      <c r="N663" s="36"/>
      <c r="O663" s="36" t="s">
        <v>1709</v>
      </c>
      <c r="P663" s="36" t="s">
        <v>70</v>
      </c>
      <c r="Q663" s="36">
        <v>1</v>
      </c>
      <c r="R663" s="36">
        <v>306</v>
      </c>
      <c r="S663" s="36" t="s">
        <v>71</v>
      </c>
      <c r="T663" s="36" t="s">
        <v>2153</v>
      </c>
      <c r="U663" s="37" t="str">
        <f t="shared" si="10"/>
        <v>https://sklep.kobi.pl/produkt/kinkiet-k1-1-saturn-classic-chrom</v>
      </c>
      <c r="V663" s="36">
        <v>0.48</v>
      </c>
      <c r="W663" s="36">
        <v>0.59899999999999998</v>
      </c>
      <c r="X663" s="36">
        <v>312</v>
      </c>
      <c r="Y663" s="36">
        <v>164</v>
      </c>
      <c r="Z663" s="36">
        <v>95</v>
      </c>
      <c r="AA663" s="36" t="s">
        <v>64</v>
      </c>
      <c r="AB663" s="36"/>
    </row>
    <row r="664" spans="1:28" s="28" customFormat="1" ht="15" x14ac:dyDescent="0.25">
      <c r="A664" s="36" t="s">
        <v>13</v>
      </c>
      <c r="B664" s="36" t="s">
        <v>217</v>
      </c>
      <c r="C664" s="36" t="s">
        <v>370</v>
      </c>
      <c r="D664" s="36" t="s">
        <v>63</v>
      </c>
      <c r="E664" s="36" t="s">
        <v>64</v>
      </c>
      <c r="F664" s="36" t="s">
        <v>378</v>
      </c>
      <c r="G664" s="36" t="s">
        <v>1110</v>
      </c>
      <c r="H664" s="36" t="s">
        <v>19</v>
      </c>
      <c r="I664" s="38">
        <v>47.11</v>
      </c>
      <c r="J664" s="38">
        <f>I664*(1-IFERROR(VLOOKUP(H664,Rabat!$D$10:$E$32,2,FALSE),0))</f>
        <v>47.11</v>
      </c>
      <c r="K664" s="38">
        <v>0.24</v>
      </c>
      <c r="L664" s="36" t="s">
        <v>67</v>
      </c>
      <c r="M664" s="36" t="s">
        <v>1983</v>
      </c>
      <c r="N664" s="36"/>
      <c r="O664" s="36" t="s">
        <v>1709</v>
      </c>
      <c r="P664" s="36" t="s">
        <v>70</v>
      </c>
      <c r="Q664" s="36">
        <v>1</v>
      </c>
      <c r="R664" s="36">
        <v>148</v>
      </c>
      <c r="S664" s="36" t="s">
        <v>71</v>
      </c>
      <c r="T664" s="36" t="s">
        <v>1984</v>
      </c>
      <c r="U664" s="37" t="str">
        <f t="shared" si="10"/>
        <v>https://sklep.kobi.pl/produkt/plafon-p1-1-saturn-classic-chrom</v>
      </c>
      <c r="V664" s="36">
        <v>0.99</v>
      </c>
      <c r="W664" s="36">
        <v>1.0669999999999999</v>
      </c>
      <c r="X664" s="36">
        <v>318</v>
      </c>
      <c r="Y664" s="36">
        <v>317</v>
      </c>
      <c r="Z664" s="36">
        <v>86</v>
      </c>
      <c r="AA664" s="36" t="s">
        <v>64</v>
      </c>
      <c r="AB664" s="36"/>
    </row>
    <row r="665" spans="1:28" s="28" customFormat="1" ht="15" x14ac:dyDescent="0.25">
      <c r="A665" s="36" t="s">
        <v>13</v>
      </c>
      <c r="B665" s="36" t="s">
        <v>217</v>
      </c>
      <c r="C665" s="36" t="s">
        <v>370</v>
      </c>
      <c r="D665" s="36" t="s">
        <v>63</v>
      </c>
      <c r="E665" s="36" t="s">
        <v>64</v>
      </c>
      <c r="F665" s="36" t="s">
        <v>371</v>
      </c>
      <c r="G665" s="36" t="s">
        <v>1104</v>
      </c>
      <c r="H665" s="36" t="s">
        <v>19</v>
      </c>
      <c r="I665" s="38">
        <v>84.53</v>
      </c>
      <c r="J665" s="38">
        <f>I665*(1-IFERROR(VLOOKUP(H665,Rabat!$D$10:$E$32,2,FALSE),0))</f>
        <v>84.53</v>
      </c>
      <c r="K665" s="38">
        <v>0.37</v>
      </c>
      <c r="L665" s="36" t="s">
        <v>67</v>
      </c>
      <c r="M665" s="36" t="s">
        <v>1972</v>
      </c>
      <c r="N665" s="36"/>
      <c r="O665" s="36" t="s">
        <v>1709</v>
      </c>
      <c r="P665" s="36" t="s">
        <v>70</v>
      </c>
      <c r="Q665" s="36">
        <v>1</v>
      </c>
      <c r="R665" s="36">
        <v>78</v>
      </c>
      <c r="S665" s="36" t="s">
        <v>71</v>
      </c>
      <c r="T665" s="36" t="s">
        <v>1973</v>
      </c>
      <c r="U665" s="37" t="str">
        <f t="shared" si="10"/>
        <v>https://sklep.kobi.pl/produkt/plafon-p2-1-saturn-classic-chrom</v>
      </c>
      <c r="V665" s="36">
        <v>1.55</v>
      </c>
      <c r="W665" s="36">
        <v>1.8380000000000001</v>
      </c>
      <c r="X665" s="36">
        <v>416</v>
      </c>
      <c r="Y665" s="36">
        <v>410</v>
      </c>
      <c r="Z665" s="36">
        <v>95</v>
      </c>
      <c r="AA665" s="36" t="s">
        <v>64</v>
      </c>
      <c r="AB665" s="36"/>
    </row>
    <row r="666" spans="1:28" s="28" customFormat="1" ht="15" x14ac:dyDescent="0.25">
      <c r="A666" s="36" t="s">
        <v>13</v>
      </c>
      <c r="B666" s="36" t="s">
        <v>217</v>
      </c>
      <c r="C666" s="36" t="s">
        <v>268</v>
      </c>
      <c r="D666" s="36" t="s">
        <v>63</v>
      </c>
      <c r="E666" s="36" t="s">
        <v>64</v>
      </c>
      <c r="F666" s="36" t="s">
        <v>269</v>
      </c>
      <c r="G666" s="36" t="s">
        <v>1010</v>
      </c>
      <c r="H666" s="36" t="s">
        <v>19</v>
      </c>
      <c r="I666" s="38">
        <v>37.89</v>
      </c>
      <c r="J666" s="38">
        <f>I666*(1-IFERROR(VLOOKUP(H666,Rabat!$D$10:$E$32,2,FALSE),0))</f>
        <v>37.89</v>
      </c>
      <c r="K666" s="38">
        <v>0.12</v>
      </c>
      <c r="L666" s="36" t="s">
        <v>67</v>
      </c>
      <c r="M666" s="36" t="s">
        <v>1784</v>
      </c>
      <c r="N666" s="36"/>
      <c r="O666" s="36" t="s">
        <v>1709</v>
      </c>
      <c r="P666" s="36" t="s">
        <v>70</v>
      </c>
      <c r="Q666" s="36">
        <v>1</v>
      </c>
      <c r="R666" s="36">
        <v>306</v>
      </c>
      <c r="S666" s="36" t="s">
        <v>71</v>
      </c>
      <c r="T666" s="36" t="s">
        <v>1785</v>
      </c>
      <c r="U666" s="37" t="str">
        <f t="shared" si="10"/>
        <v>https://sklep.kobi.pl/produkt/kinkiet-k1-1-saturn-classic-fala</v>
      </c>
      <c r="V666" s="36">
        <v>0.48</v>
      </c>
      <c r="W666" s="36">
        <v>0.59899999999999998</v>
      </c>
      <c r="X666" s="36">
        <v>312</v>
      </c>
      <c r="Y666" s="36">
        <v>164</v>
      </c>
      <c r="Z666" s="36">
        <v>95</v>
      </c>
      <c r="AA666" s="36" t="s">
        <v>64</v>
      </c>
      <c r="AB666" s="36"/>
    </row>
    <row r="667" spans="1:28" s="28" customFormat="1" ht="15" x14ac:dyDescent="0.25">
      <c r="A667" s="36" t="s">
        <v>13</v>
      </c>
      <c r="B667" s="36" t="s">
        <v>217</v>
      </c>
      <c r="C667" s="36" t="s">
        <v>268</v>
      </c>
      <c r="D667" s="36" t="s">
        <v>63</v>
      </c>
      <c r="E667" s="36" t="s">
        <v>64</v>
      </c>
      <c r="F667" s="36" t="s">
        <v>369</v>
      </c>
      <c r="G667" s="36" t="s">
        <v>1103</v>
      </c>
      <c r="H667" s="36" t="s">
        <v>19</v>
      </c>
      <c r="I667" s="38">
        <v>51.87</v>
      </c>
      <c r="J667" s="38">
        <f>I667*(1-IFERROR(VLOOKUP(H667,Rabat!$D$10:$E$32,2,FALSE),0))</f>
        <v>51.87</v>
      </c>
      <c r="K667" s="38">
        <v>0.22</v>
      </c>
      <c r="L667" s="36" t="s">
        <v>67</v>
      </c>
      <c r="M667" s="36" t="s">
        <v>1970</v>
      </c>
      <c r="N667" s="36"/>
      <c r="O667" s="36" t="s">
        <v>1709</v>
      </c>
      <c r="P667" s="36" t="s">
        <v>70</v>
      </c>
      <c r="Q667" s="36">
        <v>1</v>
      </c>
      <c r="R667" s="36">
        <v>148</v>
      </c>
      <c r="S667" s="36" t="s">
        <v>71</v>
      </c>
      <c r="T667" s="36" t="s">
        <v>1971</v>
      </c>
      <c r="U667" s="37" t="str">
        <f t="shared" si="10"/>
        <v>https://sklep.kobi.pl/produkt/plafon-p1-1-saturn-classic-fala</v>
      </c>
      <c r="V667" s="36">
        <v>0.91</v>
      </c>
      <c r="W667" s="36">
        <v>1.0669999999999999</v>
      </c>
      <c r="X667" s="36">
        <v>318</v>
      </c>
      <c r="Y667" s="36">
        <v>317</v>
      </c>
      <c r="Z667" s="36">
        <v>86</v>
      </c>
      <c r="AA667" s="36" t="s">
        <v>64</v>
      </c>
      <c r="AB667" s="36"/>
    </row>
    <row r="668" spans="1:28" s="28" customFormat="1" ht="15" x14ac:dyDescent="0.25">
      <c r="A668" s="36" t="s">
        <v>13</v>
      </c>
      <c r="B668" s="36" t="s">
        <v>217</v>
      </c>
      <c r="C668" s="36" t="s">
        <v>268</v>
      </c>
      <c r="D668" s="36" t="s">
        <v>63</v>
      </c>
      <c r="E668" s="36" t="s">
        <v>64</v>
      </c>
      <c r="F668" s="36" t="s">
        <v>328</v>
      </c>
      <c r="G668" s="36" t="s">
        <v>1063</v>
      </c>
      <c r="H668" s="36" t="s">
        <v>19</v>
      </c>
      <c r="I668" s="38">
        <v>84.69</v>
      </c>
      <c r="J668" s="38">
        <f>I668*(1-IFERROR(VLOOKUP(H668,Rabat!$D$10:$E$32,2,FALSE),0))</f>
        <v>84.69</v>
      </c>
      <c r="K668" s="38">
        <v>0.37</v>
      </c>
      <c r="L668" s="36" t="s">
        <v>67</v>
      </c>
      <c r="M668" s="36" t="s">
        <v>1892</v>
      </c>
      <c r="N668" s="36"/>
      <c r="O668" s="36" t="s">
        <v>1709</v>
      </c>
      <c r="P668" s="36" t="s">
        <v>70</v>
      </c>
      <c r="Q668" s="36">
        <v>1</v>
      </c>
      <c r="R668" s="36">
        <v>78</v>
      </c>
      <c r="S668" s="36" t="s">
        <v>71</v>
      </c>
      <c r="T668" s="36" t="s">
        <v>1893</v>
      </c>
      <c r="U668" s="37" t="str">
        <f t="shared" si="10"/>
        <v>https://sklep.kobi.pl/produkt/plafon-p2-1-saturn-classic-fala</v>
      </c>
      <c r="V668" s="36">
        <v>1.55</v>
      </c>
      <c r="W668" s="36">
        <v>1.8380000000000001</v>
      </c>
      <c r="X668" s="36">
        <v>416</v>
      </c>
      <c r="Y668" s="36">
        <v>410</v>
      </c>
      <c r="Z668" s="36">
        <v>95</v>
      </c>
      <c r="AA668" s="36" t="s">
        <v>64</v>
      </c>
      <c r="AB668" s="36"/>
    </row>
    <row r="669" spans="1:28" s="28" customFormat="1" ht="15" x14ac:dyDescent="0.25">
      <c r="A669" s="36" t="s">
        <v>23</v>
      </c>
      <c r="B669" s="36" t="s">
        <v>154</v>
      </c>
      <c r="C669" s="36"/>
      <c r="D669" s="36" t="s">
        <v>63</v>
      </c>
      <c r="E669" s="36" t="s">
        <v>64</v>
      </c>
      <c r="F669" s="36" t="s">
        <v>306</v>
      </c>
      <c r="G669" s="36" t="s">
        <v>1044</v>
      </c>
      <c r="H669" s="36" t="s">
        <v>24</v>
      </c>
      <c r="I669" s="38">
        <v>53.33</v>
      </c>
      <c r="J669" s="38">
        <f>I669*(1-IFERROR(VLOOKUP(H669,Rabat!$D$10:$E$32,2,FALSE),0))</f>
        <v>53.33</v>
      </c>
      <c r="K669" s="38">
        <v>0.02</v>
      </c>
      <c r="L669" s="36" t="s">
        <v>1625</v>
      </c>
      <c r="M669" s="36" t="s">
        <v>1854</v>
      </c>
      <c r="N669" s="36"/>
      <c r="O669" s="36" t="s">
        <v>1627</v>
      </c>
      <c r="P669" s="36" t="s">
        <v>70</v>
      </c>
      <c r="Q669" s="36">
        <v>100</v>
      </c>
      <c r="R669" s="36">
        <v>0</v>
      </c>
      <c r="S669" s="36" t="s">
        <v>71</v>
      </c>
      <c r="T669" s="36" t="s">
        <v>1855</v>
      </c>
      <c r="U669" s="37" t="str">
        <f t="shared" si="10"/>
        <v>https://sklep.kobi.pl/produkt/czujnik-mikrofalowy-lx701-360st</v>
      </c>
      <c r="V669" s="36">
        <v>7.0000000000000007E-2</v>
      </c>
      <c r="W669" s="36">
        <v>0.81</v>
      </c>
      <c r="X669" s="36">
        <v>130</v>
      </c>
      <c r="Y669" s="36">
        <v>60</v>
      </c>
      <c r="Z669" s="36">
        <v>100</v>
      </c>
      <c r="AA669" s="36" t="s">
        <v>64</v>
      </c>
      <c r="AB669" s="36"/>
    </row>
    <row r="670" spans="1:28" s="28" customFormat="1" ht="15" x14ac:dyDescent="0.25">
      <c r="A670" s="36" t="s">
        <v>23</v>
      </c>
      <c r="B670" s="36" t="s">
        <v>154</v>
      </c>
      <c r="C670" s="36"/>
      <c r="D670" s="36" t="s">
        <v>63</v>
      </c>
      <c r="E670" s="36" t="s">
        <v>64</v>
      </c>
      <c r="F670" s="36" t="s">
        <v>512</v>
      </c>
      <c r="G670" s="36" t="s">
        <v>1224</v>
      </c>
      <c r="H670" s="36" t="s">
        <v>24</v>
      </c>
      <c r="I670" s="38">
        <v>73.260000000000005</v>
      </c>
      <c r="J670" s="38">
        <f>I670*(1-IFERROR(VLOOKUP(H670,Rabat!$D$10:$E$32,2,FALSE),0))</f>
        <v>73.260000000000005</v>
      </c>
      <c r="K670" s="38">
        <v>0.01</v>
      </c>
      <c r="L670" s="36" t="s">
        <v>1835</v>
      </c>
      <c r="M670" s="36" t="s">
        <v>2217</v>
      </c>
      <c r="N670" s="36"/>
      <c r="O670" s="36" t="s">
        <v>1627</v>
      </c>
      <c r="P670" s="36" t="s">
        <v>70</v>
      </c>
      <c r="Q670" s="36">
        <v>100</v>
      </c>
      <c r="R670" s="36">
        <v>0</v>
      </c>
      <c r="S670" s="36" t="s">
        <v>71</v>
      </c>
      <c r="T670" s="36" t="s">
        <v>2218</v>
      </c>
      <c r="U670" s="37" t="str">
        <f t="shared" si="10"/>
        <v>https://sklep.kobi.pl/produkt/czujnik-mikrofalowy-lx709-360st</v>
      </c>
      <c r="V670" s="36">
        <v>0.04</v>
      </c>
      <c r="W670" s="36">
        <v>6.9000000000000006E-2</v>
      </c>
      <c r="X670" s="36">
        <v>60</v>
      </c>
      <c r="Y670" s="36">
        <v>60</v>
      </c>
      <c r="Z670" s="36">
        <v>70</v>
      </c>
      <c r="AA670" s="36" t="s">
        <v>64</v>
      </c>
      <c r="AB670" s="36"/>
    </row>
    <row r="671" spans="1:28" s="28" customFormat="1" ht="15" x14ac:dyDescent="0.25">
      <c r="A671" s="36" t="s">
        <v>23</v>
      </c>
      <c r="B671" s="36" t="s">
        <v>154</v>
      </c>
      <c r="C671" s="36"/>
      <c r="D671" s="36" t="s">
        <v>63</v>
      </c>
      <c r="E671" s="36" t="s">
        <v>64</v>
      </c>
      <c r="F671" s="36" t="s">
        <v>290</v>
      </c>
      <c r="G671" s="36" t="s">
        <v>1029</v>
      </c>
      <c r="H671" s="36" t="s">
        <v>24</v>
      </c>
      <c r="I671" s="38">
        <v>48.51</v>
      </c>
      <c r="J671" s="38">
        <f>I671*(1-IFERROR(VLOOKUP(H671,Rabat!$D$10:$E$32,2,FALSE),0))</f>
        <v>48.51</v>
      </c>
      <c r="K671" s="38">
        <v>0.02</v>
      </c>
      <c r="L671" s="36" t="s">
        <v>1625</v>
      </c>
      <c r="M671" s="36" t="s">
        <v>1822</v>
      </c>
      <c r="N671" s="36"/>
      <c r="O671" s="36" t="s">
        <v>1627</v>
      </c>
      <c r="P671" s="36" t="s">
        <v>70</v>
      </c>
      <c r="Q671" s="36">
        <v>100</v>
      </c>
      <c r="R671" s="36">
        <v>0</v>
      </c>
      <c r="S671" s="36" t="s">
        <v>71</v>
      </c>
      <c r="T671" s="36" t="s">
        <v>1823</v>
      </c>
      <c r="U671" s="37" t="str">
        <f t="shared" si="10"/>
        <v>https://sklep.kobi.pl/produkt/czujnik-ruchu-lx01-140st-bialy</v>
      </c>
      <c r="V671" s="36">
        <v>8.7999999999999995E-2</v>
      </c>
      <c r="W671" s="36">
        <v>9.8000000000000004E-2</v>
      </c>
      <c r="X671" s="36">
        <v>63</v>
      </c>
      <c r="Y671" s="36">
        <v>83</v>
      </c>
      <c r="Z671" s="36">
        <v>82</v>
      </c>
      <c r="AA671" s="36" t="s">
        <v>64</v>
      </c>
      <c r="AB671" s="36"/>
    </row>
    <row r="672" spans="1:28" s="28" customFormat="1" ht="15" x14ac:dyDescent="0.25">
      <c r="A672" s="36" t="s">
        <v>23</v>
      </c>
      <c r="B672" s="36" t="s">
        <v>154</v>
      </c>
      <c r="C672" s="36"/>
      <c r="D672" s="36" t="s">
        <v>63</v>
      </c>
      <c r="E672" s="36" t="s">
        <v>64</v>
      </c>
      <c r="F672" s="36" t="s">
        <v>304</v>
      </c>
      <c r="G672" s="36" t="s">
        <v>1042</v>
      </c>
      <c r="H672" s="36" t="s">
        <v>24</v>
      </c>
      <c r="I672" s="38">
        <v>41.23</v>
      </c>
      <c r="J672" s="38">
        <f>I672*(1-IFERROR(VLOOKUP(H672,Rabat!$D$10:$E$32,2,FALSE),0))</f>
        <v>41.23</v>
      </c>
      <c r="K672" s="38">
        <v>0.04</v>
      </c>
      <c r="L672" s="36" t="s">
        <v>1625</v>
      </c>
      <c r="M672" s="36" t="s">
        <v>1850</v>
      </c>
      <c r="N672" s="36"/>
      <c r="O672" s="36" t="s">
        <v>1627</v>
      </c>
      <c r="P672" s="36" t="s">
        <v>70</v>
      </c>
      <c r="Q672" s="36">
        <v>50</v>
      </c>
      <c r="R672" s="36">
        <v>0</v>
      </c>
      <c r="S672" s="36" t="s">
        <v>71</v>
      </c>
      <c r="T672" s="36" t="s">
        <v>1851</v>
      </c>
      <c r="U672" s="37" t="str">
        <f t="shared" si="10"/>
        <v>https://sklep.kobi.pl/produkt/czujnik-ruchu-lx06-360st-bialy</v>
      </c>
      <c r="V672" s="36">
        <v>0.17</v>
      </c>
      <c r="W672" s="36">
        <v>0.19</v>
      </c>
      <c r="X672" s="36">
        <v>67</v>
      </c>
      <c r="Y672" s="36">
        <v>123</v>
      </c>
      <c r="Z672" s="36">
        <v>128</v>
      </c>
      <c r="AA672" s="36" t="s">
        <v>64</v>
      </c>
      <c r="AB672" s="36"/>
    </row>
    <row r="673" spans="1:28" s="28" customFormat="1" ht="15" x14ac:dyDescent="0.25">
      <c r="A673" s="36" t="s">
        <v>23</v>
      </c>
      <c r="B673" s="36" t="s">
        <v>154</v>
      </c>
      <c r="C673" s="36"/>
      <c r="D673" s="36" t="s">
        <v>63</v>
      </c>
      <c r="E673" s="36" t="s">
        <v>64</v>
      </c>
      <c r="F673" s="36" t="s">
        <v>155</v>
      </c>
      <c r="G673" s="36" t="s">
        <v>156</v>
      </c>
      <c r="H673" s="36" t="s">
        <v>24</v>
      </c>
      <c r="I673" s="38">
        <v>38.22</v>
      </c>
      <c r="J673" s="38">
        <f>I673*(1-IFERROR(VLOOKUP(H673,Rabat!$D$10:$E$32,2,FALSE),0))</f>
        <v>38.22</v>
      </c>
      <c r="K673" s="38">
        <v>0.04</v>
      </c>
      <c r="L673" s="36" t="s">
        <v>1625</v>
      </c>
      <c r="M673" s="36" t="s">
        <v>1626</v>
      </c>
      <c r="N673" s="36"/>
      <c r="O673" s="36" t="s">
        <v>1627</v>
      </c>
      <c r="P673" s="36" t="s">
        <v>70</v>
      </c>
      <c r="Q673" s="36">
        <v>50</v>
      </c>
      <c r="R673" s="36">
        <v>0</v>
      </c>
      <c r="S673" s="36" t="s">
        <v>71</v>
      </c>
      <c r="T673" s="36" t="s">
        <v>1628</v>
      </c>
      <c r="U673" s="37" t="str">
        <f t="shared" si="10"/>
        <v>https://sklep.kobi.pl/produkt/czujnik-ruchu-lx39-180st-kulka-bialy</v>
      </c>
      <c r="V673" s="36">
        <v>0.15</v>
      </c>
      <c r="W673" s="36">
        <v>0.158</v>
      </c>
      <c r="X673" s="36">
        <v>75</v>
      </c>
      <c r="Y673" s="36">
        <v>92</v>
      </c>
      <c r="Z673" s="36">
        <v>102</v>
      </c>
      <c r="AA673" s="36" t="s">
        <v>64</v>
      </c>
      <c r="AB673" s="36"/>
    </row>
    <row r="674" spans="1:28" s="28" customFormat="1" ht="15" x14ac:dyDescent="0.25">
      <c r="A674" s="36" t="s">
        <v>23</v>
      </c>
      <c r="B674" s="36" t="s">
        <v>154</v>
      </c>
      <c r="C674" s="36"/>
      <c r="D674" s="36" t="s">
        <v>63</v>
      </c>
      <c r="E674" s="36" t="s">
        <v>64</v>
      </c>
      <c r="F674" s="36" t="s">
        <v>293</v>
      </c>
      <c r="G674" s="36" t="s">
        <v>1032</v>
      </c>
      <c r="H674" s="36" t="s">
        <v>24</v>
      </c>
      <c r="I674" s="38">
        <v>38.22</v>
      </c>
      <c r="J674" s="38">
        <f>I674*(1-IFERROR(VLOOKUP(H674,Rabat!$D$10:$E$32,2,FALSE),0))</f>
        <v>38.22</v>
      </c>
      <c r="K674" s="38">
        <v>0.04</v>
      </c>
      <c r="L674" s="36" t="s">
        <v>1625</v>
      </c>
      <c r="M674" s="36" t="s">
        <v>1829</v>
      </c>
      <c r="N674" s="36"/>
      <c r="O674" s="36" t="s">
        <v>1627</v>
      </c>
      <c r="P674" s="36" t="s">
        <v>70</v>
      </c>
      <c r="Q674" s="36">
        <v>50</v>
      </c>
      <c r="R674" s="36">
        <v>0</v>
      </c>
      <c r="S674" s="36" t="s">
        <v>71</v>
      </c>
      <c r="T674" s="36" t="s">
        <v>1830</v>
      </c>
      <c r="U674" s="37" t="str">
        <f t="shared" si="10"/>
        <v>https://sklep.kobi.pl/produkt/czujnik-ruchu-lx39-180st-kulka-czarny</v>
      </c>
      <c r="V674" s="36">
        <v>0.15</v>
      </c>
      <c r="W674" s="36">
        <v>0.158</v>
      </c>
      <c r="X674" s="36">
        <v>140</v>
      </c>
      <c r="Y674" s="36">
        <v>70</v>
      </c>
      <c r="Z674" s="36">
        <v>100</v>
      </c>
      <c r="AA674" s="36" t="s">
        <v>64</v>
      </c>
      <c r="AB674" s="36"/>
    </row>
    <row r="675" spans="1:28" s="28" customFormat="1" ht="15" x14ac:dyDescent="0.25">
      <c r="A675" s="36" t="s">
        <v>23</v>
      </c>
      <c r="B675" s="36" t="s">
        <v>154</v>
      </c>
      <c r="C675" s="36"/>
      <c r="D675" s="36" t="s">
        <v>63</v>
      </c>
      <c r="E675" s="36" t="s">
        <v>64</v>
      </c>
      <c r="F675" s="36" t="s">
        <v>295</v>
      </c>
      <c r="G675" s="36" t="s">
        <v>1034</v>
      </c>
      <c r="H675" s="36" t="s">
        <v>24</v>
      </c>
      <c r="I675" s="38">
        <v>45.99</v>
      </c>
      <c r="J675" s="38">
        <f>I675*(1-IFERROR(VLOOKUP(H675,Rabat!$D$10:$E$32,2,FALSE),0))</f>
        <v>45.99</v>
      </c>
      <c r="K675" s="38">
        <v>0.04</v>
      </c>
      <c r="L675" s="36" t="s">
        <v>1625</v>
      </c>
      <c r="M675" s="36" t="s">
        <v>1833</v>
      </c>
      <c r="N675" s="36"/>
      <c r="O675" s="36" t="s">
        <v>1627</v>
      </c>
      <c r="P675" s="36" t="s">
        <v>70</v>
      </c>
      <c r="Q675" s="36">
        <v>50</v>
      </c>
      <c r="R675" s="36">
        <v>0</v>
      </c>
      <c r="S675" s="36" t="s">
        <v>71</v>
      </c>
      <c r="T675" s="36" t="s">
        <v>1834</v>
      </c>
      <c r="U675" s="37" t="str">
        <f t="shared" si="10"/>
        <v>https://sklep.kobi.pl/produkt/czujnik-ruchu-lx40-bialy</v>
      </c>
      <c r="V675" s="36">
        <v>0.15</v>
      </c>
      <c r="W675" s="36">
        <v>0.18</v>
      </c>
      <c r="X675" s="36">
        <v>130</v>
      </c>
      <c r="Y675" s="36">
        <v>90</v>
      </c>
      <c r="Z675" s="36">
        <v>70</v>
      </c>
      <c r="AA675" s="36" t="s">
        <v>64</v>
      </c>
      <c r="AB675" s="36"/>
    </row>
    <row r="676" spans="1:28" s="28" customFormat="1" ht="15" x14ac:dyDescent="0.25">
      <c r="A676" s="36" t="s">
        <v>23</v>
      </c>
      <c r="B676" s="36" t="s">
        <v>154</v>
      </c>
      <c r="C676" s="36"/>
      <c r="D676" s="36" t="s">
        <v>63</v>
      </c>
      <c r="E676" s="36" t="s">
        <v>64</v>
      </c>
      <c r="F676" s="36" t="s">
        <v>297</v>
      </c>
      <c r="G676" s="36" t="s">
        <v>1036</v>
      </c>
      <c r="H676" s="36" t="s">
        <v>24</v>
      </c>
      <c r="I676" s="38">
        <v>45.99</v>
      </c>
      <c r="J676" s="38">
        <f>I676*(1-IFERROR(VLOOKUP(H676,Rabat!$D$10:$E$32,2,FALSE),0))</f>
        <v>45.99</v>
      </c>
      <c r="K676" s="38">
        <v>0.04</v>
      </c>
      <c r="L676" s="36" t="s">
        <v>1625</v>
      </c>
      <c r="M676" s="36" t="s">
        <v>1838</v>
      </c>
      <c r="N676" s="36"/>
      <c r="O676" s="36" t="s">
        <v>1627</v>
      </c>
      <c r="P676" s="36" t="s">
        <v>70</v>
      </c>
      <c r="Q676" s="36">
        <v>50</v>
      </c>
      <c r="R676" s="36">
        <v>0</v>
      </c>
      <c r="S676" s="36" t="s">
        <v>71</v>
      </c>
      <c r="T676" s="36" t="s">
        <v>1839</v>
      </c>
      <c r="U676" s="37" t="str">
        <f t="shared" si="10"/>
        <v>https://sklep.kobi.pl/produkt/czujnik-ruchu-lx40-czarny</v>
      </c>
      <c r="V676" s="36">
        <v>0.15</v>
      </c>
      <c r="W676" s="36">
        <v>0.18</v>
      </c>
      <c r="X676" s="36">
        <v>130</v>
      </c>
      <c r="Y676" s="36">
        <v>90</v>
      </c>
      <c r="Z676" s="36">
        <v>70</v>
      </c>
      <c r="AA676" s="36" t="s">
        <v>64</v>
      </c>
      <c r="AB676" s="36"/>
    </row>
    <row r="677" spans="1:28" s="28" customFormat="1" ht="15" x14ac:dyDescent="0.25">
      <c r="A677" s="36" t="s">
        <v>23</v>
      </c>
      <c r="B677" s="36" t="s">
        <v>154</v>
      </c>
      <c r="C677" s="36"/>
      <c r="D677" s="36" t="s">
        <v>63</v>
      </c>
      <c r="E677" s="36" t="s">
        <v>64</v>
      </c>
      <c r="F677" s="36" t="s">
        <v>305</v>
      </c>
      <c r="G677" s="36" t="s">
        <v>1043</v>
      </c>
      <c r="H677" s="36" t="s">
        <v>24</v>
      </c>
      <c r="I677" s="38">
        <v>45.45</v>
      </c>
      <c r="J677" s="38">
        <f>I677*(1-IFERROR(VLOOKUP(H677,Rabat!$D$10:$E$32,2,FALSE),0))</f>
        <v>45.45</v>
      </c>
      <c r="K677" s="38">
        <v>0.02</v>
      </c>
      <c r="L677" s="36" t="s">
        <v>1625</v>
      </c>
      <c r="M677" s="36" t="s">
        <v>1852</v>
      </c>
      <c r="N677" s="36"/>
      <c r="O677" s="36" t="s">
        <v>1627</v>
      </c>
      <c r="P677" s="36" t="s">
        <v>70</v>
      </c>
      <c r="Q677" s="36">
        <v>50</v>
      </c>
      <c r="R677" s="36">
        <v>0</v>
      </c>
      <c r="S677" s="36" t="s">
        <v>71</v>
      </c>
      <c r="T677" s="36" t="s">
        <v>1853</v>
      </c>
      <c r="U677" s="37" t="str">
        <f t="shared" si="10"/>
        <v>https://sklep.kobi.pl/produkt/czujnik-ruchu-lx41-360st-do-wbud-bialy</v>
      </c>
      <c r="V677" s="36">
        <v>0.1</v>
      </c>
      <c r="W677" s="36">
        <v>0.125</v>
      </c>
      <c r="X677" s="36">
        <v>120</v>
      </c>
      <c r="Y677" s="36">
        <v>100</v>
      </c>
      <c r="Z677" s="36">
        <v>80</v>
      </c>
      <c r="AA677" s="36" t="s">
        <v>64</v>
      </c>
      <c r="AB677" s="36"/>
    </row>
    <row r="678" spans="1:28" s="28" customFormat="1" ht="15" x14ac:dyDescent="0.25">
      <c r="A678" s="36" t="s">
        <v>23</v>
      </c>
      <c r="B678" s="36" t="s">
        <v>154</v>
      </c>
      <c r="C678" s="36"/>
      <c r="D678" s="36" t="s">
        <v>63</v>
      </c>
      <c r="E678" s="36" t="s">
        <v>64</v>
      </c>
      <c r="F678" s="36" t="s">
        <v>308</v>
      </c>
      <c r="G678" s="36" t="s">
        <v>1046</v>
      </c>
      <c r="H678" s="36" t="s">
        <v>24</v>
      </c>
      <c r="I678" s="38">
        <v>41.67</v>
      </c>
      <c r="J678" s="38">
        <f>I678*(1-IFERROR(VLOOKUP(H678,Rabat!$D$10:$E$32,2,FALSE),0))</f>
        <v>41.67</v>
      </c>
      <c r="K678" s="38">
        <v>0.01</v>
      </c>
      <c r="L678" s="36" t="s">
        <v>1625</v>
      </c>
      <c r="M678" s="36" t="s">
        <v>1858</v>
      </c>
      <c r="N678" s="36"/>
      <c r="O678" s="36" t="s">
        <v>1627</v>
      </c>
      <c r="P678" s="36" t="s">
        <v>70</v>
      </c>
      <c r="Q678" s="36">
        <v>100</v>
      </c>
      <c r="R678" s="36">
        <v>0</v>
      </c>
      <c r="S678" s="36" t="s">
        <v>71</v>
      </c>
      <c r="T678" s="36" t="s">
        <v>1859</v>
      </c>
      <c r="U678" s="37" t="str">
        <f t="shared" si="10"/>
        <v>https://sklep.kobi.pl/produkt/czujnik-ruchu-lx42-360st-do-wbud-bialy</v>
      </c>
      <c r="V678" s="36">
        <v>0.04</v>
      </c>
      <c r="W678" s="36">
        <v>6.9000000000000006E-2</v>
      </c>
      <c r="X678" s="36">
        <v>90</v>
      </c>
      <c r="Y678" s="36">
        <v>80</v>
      </c>
      <c r="Z678" s="36">
        <v>60</v>
      </c>
      <c r="AA678" s="36" t="s">
        <v>64</v>
      </c>
      <c r="AB678" s="36"/>
    </row>
    <row r="679" spans="1:28" s="28" customFormat="1" ht="15" x14ac:dyDescent="0.25">
      <c r="A679" s="36" t="s">
        <v>23</v>
      </c>
      <c r="B679" s="36" t="s">
        <v>154</v>
      </c>
      <c r="C679" s="36"/>
      <c r="D679" s="36" t="s">
        <v>63</v>
      </c>
      <c r="E679" s="36" t="s">
        <v>64</v>
      </c>
      <c r="F679" s="36" t="s">
        <v>697</v>
      </c>
      <c r="G679" s="36" t="s">
        <v>1385</v>
      </c>
      <c r="H679" s="36" t="s">
        <v>24</v>
      </c>
      <c r="I679" s="38">
        <v>56</v>
      </c>
      <c r="J679" s="38">
        <f>I679*(1-IFERROR(VLOOKUP(H679,Rabat!$D$10:$E$32,2,FALSE),0))</f>
        <v>56</v>
      </c>
      <c r="K679" s="38">
        <v>0.01</v>
      </c>
      <c r="L679" s="36" t="s">
        <v>1625</v>
      </c>
      <c r="M679" s="36" t="s">
        <v>2544</v>
      </c>
      <c r="N679" s="36"/>
      <c r="O679" s="36" t="s">
        <v>1627</v>
      </c>
      <c r="P679" s="36" t="s">
        <v>70</v>
      </c>
      <c r="Q679" s="36">
        <v>100</v>
      </c>
      <c r="R679" s="36">
        <v>0</v>
      </c>
      <c r="S679" s="36" t="s">
        <v>71</v>
      </c>
      <c r="T679" s="36" t="s">
        <v>2545</v>
      </c>
      <c r="U679" s="37" t="str">
        <f t="shared" si="10"/>
        <v>https://sklep.kobi.pl/produkt/czujnik-zmierzchowy-lx501</v>
      </c>
      <c r="V679" s="36">
        <v>0.04</v>
      </c>
      <c r="W679" s="36">
        <v>5.8999999999999997E-2</v>
      </c>
      <c r="X679" s="36">
        <v>105</v>
      </c>
      <c r="Y679" s="36">
        <v>65</v>
      </c>
      <c r="Z679" s="36">
        <v>45</v>
      </c>
      <c r="AA679" s="36" t="s">
        <v>64</v>
      </c>
      <c r="AB679" s="36"/>
    </row>
    <row r="680" spans="1:28" s="28" customFormat="1" ht="15" x14ac:dyDescent="0.25">
      <c r="A680" s="36" t="s">
        <v>23</v>
      </c>
      <c r="B680" s="36" t="s">
        <v>393</v>
      </c>
      <c r="C680" s="36"/>
      <c r="D680" s="36" t="s">
        <v>63</v>
      </c>
      <c r="E680" s="36" t="s">
        <v>118</v>
      </c>
      <c r="F680" s="36" t="s">
        <v>940</v>
      </c>
      <c r="G680" s="36" t="s">
        <v>1614</v>
      </c>
      <c r="H680" s="36" t="s">
        <v>10</v>
      </c>
      <c r="I680" s="38">
        <v>53.12</v>
      </c>
      <c r="J680" s="38">
        <f>I680*(1-IFERROR(VLOOKUP(H680,Rabat!$D$10:$E$32,2,FALSE),0))</f>
        <v>53.12</v>
      </c>
      <c r="K680" s="38">
        <v>0</v>
      </c>
      <c r="L680" s="36" t="s">
        <v>1625</v>
      </c>
      <c r="M680" s="36" t="s">
        <v>2232</v>
      </c>
      <c r="N680" s="36"/>
      <c r="O680" s="36" t="s">
        <v>2013</v>
      </c>
      <c r="P680" s="36" t="s">
        <v>70</v>
      </c>
      <c r="Q680" s="36">
        <v>0</v>
      </c>
      <c r="R680" s="36">
        <v>0</v>
      </c>
      <c r="S680" s="36" t="s">
        <v>71</v>
      </c>
      <c r="T680" s="36"/>
      <c r="U680" s="37" t="str">
        <f t="shared" si="10"/>
        <v/>
      </c>
      <c r="V680" s="36">
        <v>0</v>
      </c>
      <c r="W680" s="36"/>
      <c r="X680" s="36"/>
      <c r="Y680" s="36"/>
      <c r="Z680" s="36"/>
      <c r="AA680" s="36" t="s">
        <v>64</v>
      </c>
      <c r="AB680" s="36"/>
    </row>
    <row r="681" spans="1:28" s="28" customFormat="1" ht="15" x14ac:dyDescent="0.25">
      <c r="A681" s="36" t="s">
        <v>23</v>
      </c>
      <c r="B681" s="36" t="s">
        <v>393</v>
      </c>
      <c r="C681" s="36"/>
      <c r="D681" s="36" t="s">
        <v>63</v>
      </c>
      <c r="E681" s="36" t="s">
        <v>118</v>
      </c>
      <c r="F681" s="36" t="s">
        <v>941</v>
      </c>
      <c r="G681" s="36" t="s">
        <v>1615</v>
      </c>
      <c r="H681" s="36" t="s">
        <v>10</v>
      </c>
      <c r="I681" s="38">
        <v>53.12</v>
      </c>
      <c r="J681" s="38">
        <f>I681*(1-IFERROR(VLOOKUP(H681,Rabat!$D$10:$E$32,2,FALSE),0))</f>
        <v>53.12</v>
      </c>
      <c r="K681" s="38">
        <v>0</v>
      </c>
      <c r="L681" s="36" t="s">
        <v>1625</v>
      </c>
      <c r="M681" s="36" t="s">
        <v>2232</v>
      </c>
      <c r="N681" s="36"/>
      <c r="O681" s="36" t="s">
        <v>2013</v>
      </c>
      <c r="P681" s="36" t="s">
        <v>70</v>
      </c>
      <c r="Q681" s="36">
        <v>0</v>
      </c>
      <c r="R681" s="36">
        <v>0</v>
      </c>
      <c r="S681" s="36" t="s">
        <v>71</v>
      </c>
      <c r="T681" s="36"/>
      <c r="U681" s="37" t="str">
        <f t="shared" si="10"/>
        <v/>
      </c>
      <c r="V681" s="36">
        <v>0</v>
      </c>
      <c r="W681" s="36"/>
      <c r="X681" s="36"/>
      <c r="Y681" s="36"/>
      <c r="Z681" s="36"/>
      <c r="AA681" s="36" t="s">
        <v>64</v>
      </c>
      <c r="AB681" s="36"/>
    </row>
    <row r="682" spans="1:28" s="28" customFormat="1" ht="15" x14ac:dyDescent="0.25">
      <c r="A682" s="36" t="s">
        <v>23</v>
      </c>
      <c r="B682" s="36" t="s">
        <v>393</v>
      </c>
      <c r="C682" s="36"/>
      <c r="D682" s="36" t="s">
        <v>63</v>
      </c>
      <c r="E682" s="36" t="s">
        <v>118</v>
      </c>
      <c r="F682" s="36" t="s">
        <v>394</v>
      </c>
      <c r="G682" s="36" t="s">
        <v>1122</v>
      </c>
      <c r="H682" s="36" t="s">
        <v>28</v>
      </c>
      <c r="I682" s="38">
        <v>23</v>
      </c>
      <c r="J682" s="38">
        <f>I682*(1-IFERROR(VLOOKUP(H682,Rabat!$D$10:$E$32,2,FALSE),0))</f>
        <v>23</v>
      </c>
      <c r="K682" s="38">
        <v>0</v>
      </c>
      <c r="L682" s="36" t="s">
        <v>1835</v>
      </c>
      <c r="M682" s="36" t="s">
        <v>2012</v>
      </c>
      <c r="N682" s="36"/>
      <c r="O682" s="36" t="s">
        <v>2013</v>
      </c>
      <c r="P682" s="36" t="s">
        <v>70</v>
      </c>
      <c r="Q682" s="36">
        <v>24</v>
      </c>
      <c r="R682" s="36">
        <v>0</v>
      </c>
      <c r="S682" s="36" t="s">
        <v>71</v>
      </c>
      <c r="T682" s="36" t="s">
        <v>2014</v>
      </c>
      <c r="U682" s="37" t="str">
        <f t="shared" si="10"/>
        <v>https://sklep.kobi.pl/produkt/klosz-mleczny-led-hermic-2x120</v>
      </c>
      <c r="V682" s="36">
        <v>0.34</v>
      </c>
      <c r="W682" s="36">
        <v>0.35899999999999999</v>
      </c>
      <c r="X682" s="36">
        <v>1260</v>
      </c>
      <c r="Y682" s="36">
        <v>120</v>
      </c>
      <c r="Z682" s="36">
        <v>40</v>
      </c>
      <c r="AA682" s="36" t="s">
        <v>64</v>
      </c>
      <c r="AB682" s="36"/>
    </row>
    <row r="683" spans="1:28" s="28" customFormat="1" ht="15" x14ac:dyDescent="0.25">
      <c r="A683" s="36" t="s">
        <v>23</v>
      </c>
      <c r="B683" s="36" t="s">
        <v>393</v>
      </c>
      <c r="C683" s="36"/>
      <c r="D683" s="36" t="s">
        <v>63</v>
      </c>
      <c r="E683" s="36" t="s">
        <v>118</v>
      </c>
      <c r="F683" s="36" t="s">
        <v>606</v>
      </c>
      <c r="G683" s="36" t="s">
        <v>1306</v>
      </c>
      <c r="H683" s="36" t="s">
        <v>28</v>
      </c>
      <c r="I683" s="38">
        <v>23</v>
      </c>
      <c r="J683" s="38">
        <f>I683*(1-IFERROR(VLOOKUP(H683,Rabat!$D$10:$E$32,2,FALSE),0))</f>
        <v>23</v>
      </c>
      <c r="K683" s="38">
        <v>0</v>
      </c>
      <c r="L683" s="36" t="s">
        <v>1625</v>
      </c>
      <c r="M683" s="36" t="s">
        <v>2232</v>
      </c>
      <c r="N683" s="36"/>
      <c r="O683" s="36" t="s">
        <v>2013</v>
      </c>
      <c r="P683" s="36" t="s">
        <v>70</v>
      </c>
      <c r="Q683" s="36">
        <v>30</v>
      </c>
      <c r="R683" s="36">
        <v>0</v>
      </c>
      <c r="S683" s="36" t="s">
        <v>71</v>
      </c>
      <c r="T683" s="36" t="s">
        <v>2386</v>
      </c>
      <c r="U683" s="37" t="str">
        <f t="shared" si="10"/>
        <v>https://sklep.kobi.pl/produkt/klosz-przyzmatic-led-hermic-2x120</v>
      </c>
      <c r="V683" s="36">
        <v>0.34</v>
      </c>
      <c r="W683" s="36">
        <v>0.35899999999999999</v>
      </c>
      <c r="X683" s="36">
        <v>1260</v>
      </c>
      <c r="Y683" s="36">
        <v>120</v>
      </c>
      <c r="Z683" s="36">
        <v>40</v>
      </c>
      <c r="AA683" s="36" t="s">
        <v>64</v>
      </c>
      <c r="AB683" s="36"/>
    </row>
    <row r="684" spans="1:28" s="28" customFormat="1" ht="15" x14ac:dyDescent="0.25">
      <c r="A684" s="36" t="s">
        <v>23</v>
      </c>
      <c r="B684" s="36" t="s">
        <v>3093</v>
      </c>
      <c r="C684" s="36"/>
      <c r="D684" s="36" t="s">
        <v>63</v>
      </c>
      <c r="E684" s="36" t="s">
        <v>827</v>
      </c>
      <c r="F684" s="36" t="s">
        <v>3094</v>
      </c>
      <c r="G684" s="36" t="s">
        <v>3096</v>
      </c>
      <c r="H684" s="36" t="s">
        <v>3064</v>
      </c>
      <c r="I684" s="38">
        <v>57.37</v>
      </c>
      <c r="J684" s="38">
        <f>I684*(1-IFERROR(VLOOKUP(H684,Rabat!$D$10:$E$32,2,FALSE),0))</f>
        <v>57.37</v>
      </c>
      <c r="K684" s="38">
        <v>0.32</v>
      </c>
      <c r="L684" s="36" t="s">
        <v>1625</v>
      </c>
      <c r="M684" s="36" t="s">
        <v>3099</v>
      </c>
      <c r="N684" s="36"/>
      <c r="O684" s="36" t="s">
        <v>69</v>
      </c>
      <c r="P684" s="36" t="s">
        <v>70</v>
      </c>
      <c r="Q684" s="36">
        <v>54</v>
      </c>
      <c r="R684" s="36">
        <v>324</v>
      </c>
      <c r="S684" s="36" t="s">
        <v>71</v>
      </c>
      <c r="T684" s="36" t="s">
        <v>3100</v>
      </c>
      <c r="U684" s="37" t="str">
        <f t="shared" si="10"/>
        <v>https://sklep.kobi.pl/produkt/led-twist-1w</v>
      </c>
      <c r="V684" s="36">
        <v>0.24</v>
      </c>
      <c r="W684" s="36">
        <v>0</v>
      </c>
      <c r="X684" s="36">
        <v>0</v>
      </c>
      <c r="Y684" s="36">
        <v>0</v>
      </c>
      <c r="Z684" s="36">
        <v>0</v>
      </c>
      <c r="AA684" s="36" t="s">
        <v>64</v>
      </c>
      <c r="AB684" s="36"/>
    </row>
    <row r="685" spans="1:28" s="28" customFormat="1" ht="15" x14ac:dyDescent="0.25">
      <c r="A685" s="36" t="s">
        <v>23</v>
      </c>
      <c r="B685" s="36" t="s">
        <v>778</v>
      </c>
      <c r="C685" s="36" t="s">
        <v>779</v>
      </c>
      <c r="D685" s="36" t="s">
        <v>780</v>
      </c>
      <c r="E685" s="36" t="s">
        <v>64</v>
      </c>
      <c r="F685" s="36" t="s">
        <v>781</v>
      </c>
      <c r="G685" s="36" t="s">
        <v>1463</v>
      </c>
      <c r="H685" s="36" t="s">
        <v>25</v>
      </c>
      <c r="I685" s="38">
        <v>99.75</v>
      </c>
      <c r="J685" s="38">
        <f>I685*(1-IFERROR(VLOOKUP(H685,Rabat!$D$10:$E$32,2,FALSE),0))</f>
        <v>99.75</v>
      </c>
      <c r="K685" s="38">
        <v>0.02</v>
      </c>
      <c r="L685" s="36" t="s">
        <v>1625</v>
      </c>
      <c r="M685" s="36" t="s">
        <v>2701</v>
      </c>
      <c r="N685" s="36"/>
      <c r="O685" s="36" t="s">
        <v>2230</v>
      </c>
      <c r="P685" s="36" t="s">
        <v>70</v>
      </c>
      <c r="Q685" s="36">
        <v>50</v>
      </c>
      <c r="R685" s="36">
        <v>2000</v>
      </c>
      <c r="S685" s="36" t="s">
        <v>71</v>
      </c>
      <c r="T685" s="36" t="s">
        <v>2702</v>
      </c>
      <c r="U685" s="37" t="str">
        <f t="shared" si="10"/>
        <v>https://sklep.kobi.pl/produkt/smart-socket-wifi</v>
      </c>
      <c r="V685" s="36">
        <v>0.09</v>
      </c>
      <c r="W685" s="36">
        <v>0.12</v>
      </c>
      <c r="X685" s="36">
        <v>105</v>
      </c>
      <c r="Y685" s="36">
        <v>75</v>
      </c>
      <c r="Z685" s="36">
        <v>60</v>
      </c>
      <c r="AA685" s="36" t="s">
        <v>64</v>
      </c>
      <c r="AB685" s="36"/>
    </row>
    <row r="686" spans="1:28" s="28" customFormat="1" ht="15" x14ac:dyDescent="0.25">
      <c r="A686" s="36" t="s">
        <v>23</v>
      </c>
      <c r="B686" s="36" t="s">
        <v>212</v>
      </c>
      <c r="C686" s="36" t="s">
        <v>213</v>
      </c>
      <c r="D686" s="36" t="s">
        <v>63</v>
      </c>
      <c r="E686" s="36" t="s">
        <v>64</v>
      </c>
      <c r="F686" s="36" t="s">
        <v>216</v>
      </c>
      <c r="G686" s="36" t="s">
        <v>974</v>
      </c>
      <c r="H686" s="36" t="s">
        <v>26</v>
      </c>
      <c r="I686" s="38">
        <v>1.1000000000000001</v>
      </c>
      <c r="J686" s="38">
        <f>I686*(1-IFERROR(VLOOKUP(H686,Rabat!$D$10:$E$32,2,FALSE),0))</f>
        <v>1.1000000000000001</v>
      </c>
      <c r="K686" s="38">
        <v>0</v>
      </c>
      <c r="L686" s="36" t="s">
        <v>1625</v>
      </c>
      <c r="M686" s="36" t="s">
        <v>1707</v>
      </c>
      <c r="N686" s="36"/>
      <c r="O686" s="36" t="s">
        <v>1702</v>
      </c>
      <c r="P686" s="36" t="s">
        <v>70</v>
      </c>
      <c r="Q686" s="36">
        <v>200</v>
      </c>
      <c r="R686" s="36">
        <v>0</v>
      </c>
      <c r="S686" s="36" t="s">
        <v>71</v>
      </c>
      <c r="T686" s="36" t="s">
        <v>1708</v>
      </c>
      <c r="U686" s="37" t="str">
        <f t="shared" si="10"/>
        <v>https://sklep.kobi.pl/produkt/kostka-halogenowa-g53</v>
      </c>
      <c r="V686" s="36">
        <v>0.01</v>
      </c>
      <c r="W686" s="36">
        <v>0.01</v>
      </c>
      <c r="X686" s="36">
        <v>20</v>
      </c>
      <c r="Y686" s="36">
        <v>20</v>
      </c>
      <c r="Z686" s="36">
        <v>20</v>
      </c>
      <c r="AA686" s="36" t="s">
        <v>64</v>
      </c>
      <c r="AB686" s="36"/>
    </row>
    <row r="687" spans="1:28" s="28" customFormat="1" ht="15" x14ac:dyDescent="0.25">
      <c r="A687" s="36" t="s">
        <v>23</v>
      </c>
      <c r="B687" s="36" t="s">
        <v>212</v>
      </c>
      <c r="C687" s="36" t="s">
        <v>213</v>
      </c>
      <c r="D687" s="36" t="s">
        <v>63</v>
      </c>
      <c r="E687" s="36" t="s">
        <v>118</v>
      </c>
      <c r="F687" s="36" t="s">
        <v>573</v>
      </c>
      <c r="G687" s="36" t="s">
        <v>1278</v>
      </c>
      <c r="H687" s="36" t="s">
        <v>26</v>
      </c>
      <c r="I687" s="38">
        <v>5.78</v>
      </c>
      <c r="J687" s="38">
        <f>I687*(1-IFERROR(VLOOKUP(H687,Rabat!$D$10:$E$32,2,FALSE),0))</f>
        <v>5.78</v>
      </c>
      <c r="K687" s="38">
        <v>0</v>
      </c>
      <c r="L687" s="36" t="s">
        <v>1625</v>
      </c>
      <c r="M687" s="36" t="s">
        <v>2328</v>
      </c>
      <c r="N687" s="36"/>
      <c r="O687" s="36" t="s">
        <v>1705</v>
      </c>
      <c r="P687" s="36" t="s">
        <v>70</v>
      </c>
      <c r="Q687" s="36">
        <v>20</v>
      </c>
      <c r="R687" s="36">
        <v>0</v>
      </c>
      <c r="S687" s="36" t="s">
        <v>71</v>
      </c>
      <c r="T687" s="36" t="s">
        <v>2329</v>
      </c>
      <c r="U687" s="37" t="str">
        <f t="shared" si="10"/>
        <v>https://sklep.kobi.pl/produkt/kostka-halogenowa-gu10</v>
      </c>
      <c r="V687" s="36">
        <v>0.04</v>
      </c>
      <c r="W687" s="36">
        <v>3.6999999999999998E-2</v>
      </c>
      <c r="X687" s="36">
        <v>155</v>
      </c>
      <c r="Y687" s="36">
        <v>30</v>
      </c>
      <c r="Z687" s="36">
        <v>20</v>
      </c>
      <c r="AA687" s="36" t="s">
        <v>64</v>
      </c>
      <c r="AB687" s="36"/>
    </row>
    <row r="688" spans="1:28" s="28" customFormat="1" ht="15" x14ac:dyDescent="0.25">
      <c r="A688" s="36" t="s">
        <v>23</v>
      </c>
      <c r="B688" s="36" t="s">
        <v>212</v>
      </c>
      <c r="C688" s="36" t="s">
        <v>213</v>
      </c>
      <c r="D688" s="36" t="s">
        <v>63</v>
      </c>
      <c r="E688" s="36" t="s">
        <v>64</v>
      </c>
      <c r="F688" s="36" t="s">
        <v>215</v>
      </c>
      <c r="G688" s="36" t="s">
        <v>973</v>
      </c>
      <c r="H688" s="36" t="s">
        <v>26</v>
      </c>
      <c r="I688" s="38">
        <v>1.44</v>
      </c>
      <c r="J688" s="38">
        <f>I688*(1-IFERROR(VLOOKUP(H688,Rabat!$D$10:$E$32,2,FALSE),0))</f>
        <v>1.44</v>
      </c>
      <c r="K688" s="38">
        <v>0</v>
      </c>
      <c r="L688" s="36" t="s">
        <v>1625</v>
      </c>
      <c r="M688" s="36" t="s">
        <v>1704</v>
      </c>
      <c r="N688" s="36"/>
      <c r="O688" s="36" t="s">
        <v>1705</v>
      </c>
      <c r="P688" s="36" t="s">
        <v>70</v>
      </c>
      <c r="Q688" s="36">
        <v>50</v>
      </c>
      <c r="R688" s="36">
        <v>28800</v>
      </c>
      <c r="S688" s="36" t="s">
        <v>71</v>
      </c>
      <c r="T688" s="36" t="s">
        <v>1706</v>
      </c>
      <c r="U688" s="37" t="str">
        <f t="shared" si="10"/>
        <v>https://sklep.kobi.pl/produkt/kostka-halogenowa-k002-gu10</v>
      </c>
      <c r="V688" s="36">
        <v>0.02</v>
      </c>
      <c r="W688" s="36">
        <v>0.02</v>
      </c>
      <c r="X688" s="36">
        <v>20</v>
      </c>
      <c r="Y688" s="36">
        <v>20</v>
      </c>
      <c r="Z688" s="36">
        <v>20</v>
      </c>
      <c r="AA688" s="36" t="s">
        <v>64</v>
      </c>
      <c r="AB688" s="36"/>
    </row>
    <row r="689" spans="1:28" s="28" customFormat="1" ht="15" x14ac:dyDescent="0.25">
      <c r="A689" s="36" t="s">
        <v>23</v>
      </c>
      <c r="B689" s="36" t="s">
        <v>212</v>
      </c>
      <c r="C689" s="36" t="s">
        <v>213</v>
      </c>
      <c r="D689" s="36" t="s">
        <v>63</v>
      </c>
      <c r="E689" s="36" t="s">
        <v>118</v>
      </c>
      <c r="F689" s="36" t="s">
        <v>572</v>
      </c>
      <c r="G689" s="36" t="s">
        <v>1277</v>
      </c>
      <c r="H689" s="36" t="s">
        <v>26</v>
      </c>
      <c r="I689" s="38">
        <v>4.7</v>
      </c>
      <c r="J689" s="38">
        <f>I689*(1-IFERROR(VLOOKUP(H689,Rabat!$D$10:$E$32,2,FALSE),0))</f>
        <v>4.7</v>
      </c>
      <c r="K689" s="38">
        <v>0</v>
      </c>
      <c r="L689" s="36" t="s">
        <v>1625</v>
      </c>
      <c r="M689" s="36" t="s">
        <v>2326</v>
      </c>
      <c r="N689" s="36"/>
      <c r="O689" s="36" t="s">
        <v>1705</v>
      </c>
      <c r="P689" s="36" t="s">
        <v>70</v>
      </c>
      <c r="Q689" s="36">
        <v>20</v>
      </c>
      <c r="R689" s="36">
        <v>0</v>
      </c>
      <c r="S689" s="36" t="s">
        <v>71</v>
      </c>
      <c r="T689" s="36" t="s">
        <v>2327</v>
      </c>
      <c r="U689" s="37" t="str">
        <f t="shared" si="10"/>
        <v>https://sklep.kobi.pl/produkt/kostka-halogenowa-z-wysiegnikiem</v>
      </c>
      <c r="V689" s="36">
        <v>0.06</v>
      </c>
      <c r="W689" s="36">
        <v>5.0999999999999997E-2</v>
      </c>
      <c r="X689" s="36">
        <v>170</v>
      </c>
      <c r="Y689" s="36">
        <v>90</v>
      </c>
      <c r="Z689" s="36">
        <v>30</v>
      </c>
      <c r="AA689" s="36" t="s">
        <v>64</v>
      </c>
      <c r="AB689" s="36"/>
    </row>
    <row r="690" spans="1:28" s="28" customFormat="1" ht="15" x14ac:dyDescent="0.25">
      <c r="A690" s="36" t="s">
        <v>23</v>
      </c>
      <c r="B690" s="36" t="s">
        <v>212</v>
      </c>
      <c r="C690" s="36" t="s">
        <v>213</v>
      </c>
      <c r="D690" s="36" t="s">
        <v>63</v>
      </c>
      <c r="E690" s="36" t="s">
        <v>64</v>
      </c>
      <c r="F690" s="36" t="s">
        <v>214</v>
      </c>
      <c r="G690" s="36" t="s">
        <v>972</v>
      </c>
      <c r="H690" s="36" t="s">
        <v>26</v>
      </c>
      <c r="I690" s="38">
        <v>1.44</v>
      </c>
      <c r="J690" s="38">
        <f>I690*(1-IFERROR(VLOOKUP(H690,Rabat!$D$10:$E$32,2,FALSE),0))</f>
        <v>1.44</v>
      </c>
      <c r="K690" s="38">
        <v>0</v>
      </c>
      <c r="L690" s="36" t="s">
        <v>1625</v>
      </c>
      <c r="M690" s="36" t="s">
        <v>1701</v>
      </c>
      <c r="N690" s="36"/>
      <c r="O690" s="36" t="s">
        <v>1702</v>
      </c>
      <c r="P690" s="36" t="s">
        <v>70</v>
      </c>
      <c r="Q690" s="36">
        <v>280</v>
      </c>
      <c r="R690" s="36">
        <v>10080</v>
      </c>
      <c r="S690" s="36" t="s">
        <v>71</v>
      </c>
      <c r="T690" s="36" t="s">
        <v>1703</v>
      </c>
      <c r="U690" s="37" t="str">
        <f t="shared" si="10"/>
        <v>https://sklep.kobi.pl/produkt/oprawka-porcelanowa-z-blaszka-k003-e27</v>
      </c>
      <c r="V690" s="36">
        <v>0.06</v>
      </c>
      <c r="W690" s="36">
        <v>0.06</v>
      </c>
      <c r="X690" s="36">
        <v>48</v>
      </c>
      <c r="Y690" s="36">
        <v>37</v>
      </c>
      <c r="Z690" s="36">
        <v>50</v>
      </c>
      <c r="AA690" s="36" t="s">
        <v>64</v>
      </c>
      <c r="AB690" s="36"/>
    </row>
    <row r="691" spans="1:28" s="28" customFormat="1" ht="15" x14ac:dyDescent="0.25">
      <c r="A691" s="36" t="s">
        <v>23</v>
      </c>
      <c r="B691" s="36" t="s">
        <v>226</v>
      </c>
      <c r="C691" s="36"/>
      <c r="D691" s="36" t="s">
        <v>63</v>
      </c>
      <c r="E691" s="36" t="s">
        <v>64</v>
      </c>
      <c r="F691" s="36" t="s">
        <v>859</v>
      </c>
      <c r="G691" s="36" t="s">
        <v>1535</v>
      </c>
      <c r="H691" s="36" t="s">
        <v>9</v>
      </c>
      <c r="I691" s="38">
        <v>30.04</v>
      </c>
      <c r="J691" s="38">
        <f>I691*(1-IFERROR(VLOOKUP(H691,Rabat!$D$10:$E$32,2,FALSE),0))</f>
        <v>30.04</v>
      </c>
      <c r="K691" s="38">
        <v>0</v>
      </c>
      <c r="L691" s="36" t="s">
        <v>1625</v>
      </c>
      <c r="M691" s="36" t="s">
        <v>2847</v>
      </c>
      <c r="N691" s="36"/>
      <c r="O691" s="36" t="s">
        <v>2845</v>
      </c>
      <c r="P691" s="36" t="s">
        <v>70</v>
      </c>
      <c r="Q691" s="36">
        <v>1</v>
      </c>
      <c r="R691" s="36">
        <v>0</v>
      </c>
      <c r="S691" s="36" t="s">
        <v>2384</v>
      </c>
      <c r="T691" s="36" t="s">
        <v>2848</v>
      </c>
      <c r="U691" s="37" t="str">
        <f t="shared" si="10"/>
        <v>https://sklep.kobi.pl/produkt/bateria-do-solar-led-mhc-5w</v>
      </c>
      <c r="V691" s="36">
        <v>0.09</v>
      </c>
      <c r="W691" s="36">
        <v>0.1</v>
      </c>
      <c r="X691" s="36">
        <v>130</v>
      </c>
      <c r="Y691" s="36">
        <v>15</v>
      </c>
      <c r="Z691" s="36">
        <v>15</v>
      </c>
      <c r="AA691" s="36" t="s">
        <v>3009</v>
      </c>
      <c r="AB691" s="36"/>
    </row>
    <row r="692" spans="1:28" s="28" customFormat="1" ht="15" x14ac:dyDescent="0.25">
      <c r="A692" s="36" t="s">
        <v>23</v>
      </c>
      <c r="B692" s="36" t="s">
        <v>226</v>
      </c>
      <c r="C692" s="36"/>
      <c r="D692" s="36" t="s">
        <v>63</v>
      </c>
      <c r="E692" s="36" t="s">
        <v>64</v>
      </c>
      <c r="F692" s="36" t="s">
        <v>858</v>
      </c>
      <c r="G692" s="36" t="s">
        <v>1534</v>
      </c>
      <c r="H692" s="36" t="s">
        <v>9</v>
      </c>
      <c r="I692" s="38">
        <v>74.63</v>
      </c>
      <c r="J692" s="38">
        <f>I692*(1-IFERROR(VLOOKUP(H692,Rabat!$D$10:$E$32,2,FALSE),0))</f>
        <v>74.63</v>
      </c>
      <c r="K692" s="38">
        <v>0</v>
      </c>
      <c r="L692" s="36" t="s">
        <v>1625</v>
      </c>
      <c r="M692" s="36" t="s">
        <v>2844</v>
      </c>
      <c r="N692" s="36"/>
      <c r="O692" s="36" t="s">
        <v>2845</v>
      </c>
      <c r="P692" s="36" t="s">
        <v>70</v>
      </c>
      <c r="Q692" s="36">
        <v>1</v>
      </c>
      <c r="R692" s="36">
        <v>0</v>
      </c>
      <c r="S692" s="36" t="s">
        <v>2384</v>
      </c>
      <c r="T692" s="36" t="s">
        <v>2846</v>
      </c>
      <c r="U692" s="37" t="str">
        <f t="shared" si="10"/>
        <v>https://sklep.kobi.pl/produkt/bateria-do-solar-led-mhc-mhcs-10w</v>
      </c>
      <c r="V692" s="36">
        <v>0.19</v>
      </c>
      <c r="W692" s="36">
        <v>0.2</v>
      </c>
      <c r="X692" s="36">
        <v>130</v>
      </c>
      <c r="Y692" s="36">
        <v>20</v>
      </c>
      <c r="Z692" s="36">
        <v>35</v>
      </c>
      <c r="AA692" s="36" t="s">
        <v>3009</v>
      </c>
      <c r="AB692" s="36"/>
    </row>
    <row r="693" spans="1:28" s="28" customFormat="1" ht="15" x14ac:dyDescent="0.25">
      <c r="A693" s="36" t="s">
        <v>23</v>
      </c>
      <c r="B693" s="36" t="s">
        <v>226</v>
      </c>
      <c r="C693" s="36"/>
      <c r="D693" s="36" t="s">
        <v>63</v>
      </c>
      <c r="E693" s="36" t="s">
        <v>64</v>
      </c>
      <c r="F693" s="36" t="s">
        <v>860</v>
      </c>
      <c r="G693" s="36" t="s">
        <v>1536</v>
      </c>
      <c r="H693" s="36" t="s">
        <v>9</v>
      </c>
      <c r="I693" s="38">
        <v>111.93</v>
      </c>
      <c r="J693" s="38">
        <f>I693*(1-IFERROR(VLOOKUP(H693,Rabat!$D$10:$E$32,2,FALSE),0))</f>
        <v>111.93</v>
      </c>
      <c r="K693" s="38">
        <v>0</v>
      </c>
      <c r="L693" s="36" t="s">
        <v>1625</v>
      </c>
      <c r="M693" s="36" t="s">
        <v>2849</v>
      </c>
      <c r="N693" s="36"/>
      <c r="O693" s="36" t="s">
        <v>2845</v>
      </c>
      <c r="P693" s="36" t="s">
        <v>70</v>
      </c>
      <c r="Q693" s="36">
        <v>1</v>
      </c>
      <c r="R693" s="36">
        <v>0</v>
      </c>
      <c r="S693" s="36" t="s">
        <v>2384</v>
      </c>
      <c r="T693" s="36" t="s">
        <v>2850</v>
      </c>
      <c r="U693" s="37" t="str">
        <f t="shared" si="10"/>
        <v>https://sklep.kobi.pl/produkt/bateria-do-solar-led-street-15w</v>
      </c>
      <c r="V693" s="36">
        <v>0.28000000000000003</v>
      </c>
      <c r="W693" s="36">
        <v>0.28000000000000003</v>
      </c>
      <c r="X693" s="36">
        <v>110</v>
      </c>
      <c r="Y693" s="36">
        <v>65</v>
      </c>
      <c r="Z693" s="36">
        <v>20</v>
      </c>
      <c r="AA693" s="36" t="s">
        <v>3009</v>
      </c>
      <c r="AB693" s="36"/>
    </row>
    <row r="694" spans="1:28" s="28" customFormat="1" ht="15" x14ac:dyDescent="0.25">
      <c r="A694" s="36" t="s">
        <v>23</v>
      </c>
      <c r="B694" s="36" t="s">
        <v>226</v>
      </c>
      <c r="C694" s="36"/>
      <c r="D694" s="36" t="s">
        <v>63</v>
      </c>
      <c r="E694" s="36" t="s">
        <v>827</v>
      </c>
      <c r="F694" s="36" t="s">
        <v>947</v>
      </c>
      <c r="G694" s="36" t="s">
        <v>1621</v>
      </c>
      <c r="H694" s="36" t="s">
        <v>9</v>
      </c>
      <c r="I694" s="38">
        <v>4.5</v>
      </c>
      <c r="J694" s="38">
        <f>I694*(1-IFERROR(VLOOKUP(H694,Rabat!$D$10:$E$32,2,FALSE),0))</f>
        <v>4.5</v>
      </c>
      <c r="K694" s="38">
        <v>0</v>
      </c>
      <c r="L694" s="36" t="s">
        <v>1625</v>
      </c>
      <c r="M694" s="36" t="s">
        <v>2232</v>
      </c>
      <c r="N694" s="36"/>
      <c r="O694" s="36" t="s">
        <v>2845</v>
      </c>
      <c r="P694" s="36" t="s">
        <v>70</v>
      </c>
      <c r="Q694" s="36">
        <v>1</v>
      </c>
      <c r="R694" s="36">
        <v>0</v>
      </c>
      <c r="S694" s="36" t="s">
        <v>2384</v>
      </c>
      <c r="T694" s="36" t="s">
        <v>3033</v>
      </c>
      <c r="U694" s="37" t="str">
        <f t="shared" si="10"/>
        <v>https://sklep.kobi.pl/produkt/akum-ni-mh-led-sparkle</v>
      </c>
      <c r="V694" s="36">
        <v>0.19</v>
      </c>
      <c r="W694" s="36">
        <v>0.2</v>
      </c>
      <c r="X694" s="36">
        <v>10</v>
      </c>
      <c r="Y694" s="36">
        <v>10</v>
      </c>
      <c r="Z694" s="36">
        <v>45</v>
      </c>
      <c r="AA694" s="36" t="s">
        <v>3009</v>
      </c>
      <c r="AB694" s="36"/>
    </row>
    <row r="695" spans="1:28" s="28" customFormat="1" ht="15" x14ac:dyDescent="0.25">
      <c r="A695" s="36" t="s">
        <v>23</v>
      </c>
      <c r="B695" s="36" t="s">
        <v>226</v>
      </c>
      <c r="C695" s="36"/>
      <c r="D695" s="36" t="s">
        <v>63</v>
      </c>
      <c r="E695" s="36" t="s">
        <v>827</v>
      </c>
      <c r="F695" s="36" t="s">
        <v>884</v>
      </c>
      <c r="G695" s="36" t="s">
        <v>1557</v>
      </c>
      <c r="H695" s="36" t="s">
        <v>26</v>
      </c>
      <c r="I695" s="38">
        <v>64.58</v>
      </c>
      <c r="J695" s="38">
        <f>I695*(1-IFERROR(VLOOKUP(H695,Rabat!$D$10:$E$32,2,FALSE),0))</f>
        <v>64.58</v>
      </c>
      <c r="K695" s="38">
        <v>0</v>
      </c>
      <c r="L695" s="36" t="s">
        <v>1625</v>
      </c>
      <c r="M695" s="36" t="s">
        <v>2891</v>
      </c>
      <c r="N695" s="36"/>
      <c r="O695" s="36" t="s">
        <v>90</v>
      </c>
      <c r="P695" s="36" t="s">
        <v>70</v>
      </c>
      <c r="Q695" s="36">
        <v>20</v>
      </c>
      <c r="R695" s="36">
        <v>960</v>
      </c>
      <c r="S695" s="36" t="s">
        <v>71</v>
      </c>
      <c r="T695" s="36" t="s">
        <v>2892</v>
      </c>
      <c r="U695" s="37" t="str">
        <f t="shared" si="10"/>
        <v>https://sklep.kobi.pl/produkt/uchwyt-do-rio-hb-100w-150w-200w</v>
      </c>
      <c r="V695" s="36">
        <v>0.75</v>
      </c>
      <c r="W695" s="36">
        <v>0.76</v>
      </c>
      <c r="X695" s="36">
        <v>230</v>
      </c>
      <c r="Y695" s="36">
        <v>150</v>
      </c>
      <c r="Z695" s="36">
        <v>80</v>
      </c>
      <c r="AA695" s="36" t="s">
        <v>64</v>
      </c>
      <c r="AB695" s="36"/>
    </row>
    <row r="696" spans="1:28" s="28" customFormat="1" ht="15" x14ac:dyDescent="0.25">
      <c r="A696" s="36" t="s">
        <v>23</v>
      </c>
      <c r="B696" s="36" t="s">
        <v>226</v>
      </c>
      <c r="C696" s="36" t="s">
        <v>519</v>
      </c>
      <c r="D696" s="36" t="s">
        <v>63</v>
      </c>
      <c r="E696" s="36" t="s">
        <v>64</v>
      </c>
      <c r="F696" s="36" t="s">
        <v>521</v>
      </c>
      <c r="G696" s="36" t="s">
        <v>1231</v>
      </c>
      <c r="H696" s="36" t="s">
        <v>27</v>
      </c>
      <c r="I696" s="38">
        <v>5.31</v>
      </c>
      <c r="J696" s="38">
        <f>I696*(1-IFERROR(VLOOKUP(H696,Rabat!$D$10:$E$32,2,FALSE),0))</f>
        <v>5.31</v>
      </c>
      <c r="K696" s="38">
        <v>0</v>
      </c>
      <c r="L696" s="36" t="s">
        <v>1625</v>
      </c>
      <c r="M696" s="36" t="s">
        <v>2232</v>
      </c>
      <c r="N696" s="36"/>
      <c r="O696" s="36" t="s">
        <v>2230</v>
      </c>
      <c r="P696" s="36" t="s">
        <v>70</v>
      </c>
      <c r="Q696" s="36">
        <v>1</v>
      </c>
      <c r="R696" s="36">
        <v>0</v>
      </c>
      <c r="S696" s="36" t="s">
        <v>71</v>
      </c>
      <c r="T696" s="36" t="s">
        <v>2233</v>
      </c>
      <c r="U696" s="37" t="str">
        <f t="shared" si="10"/>
        <v>https://sklep.kobi.pl/produkt/konektor-led-meski</v>
      </c>
      <c r="V696" s="36">
        <v>6.0000000000000001E-3</v>
      </c>
      <c r="W696" s="36">
        <v>7.0000000000000001E-3</v>
      </c>
      <c r="X696" s="36">
        <v>6</v>
      </c>
      <c r="Y696" s="36">
        <v>6</v>
      </c>
      <c r="Z696" s="36">
        <v>149</v>
      </c>
      <c r="AA696" s="36" t="s">
        <v>64</v>
      </c>
      <c r="AB696" s="36"/>
    </row>
    <row r="697" spans="1:28" s="28" customFormat="1" ht="15" x14ac:dyDescent="0.25">
      <c r="A697" s="36" t="s">
        <v>23</v>
      </c>
      <c r="B697" s="36" t="s">
        <v>226</v>
      </c>
      <c r="C697" s="36" t="s">
        <v>519</v>
      </c>
      <c r="D697" s="36" t="s">
        <v>63</v>
      </c>
      <c r="E697" s="36" t="s">
        <v>64</v>
      </c>
      <c r="F697" s="36" t="s">
        <v>520</v>
      </c>
      <c r="G697" s="36" t="s">
        <v>1230</v>
      </c>
      <c r="H697" s="36" t="s">
        <v>27</v>
      </c>
      <c r="I697" s="38">
        <v>5.31</v>
      </c>
      <c r="J697" s="38">
        <f>I697*(1-IFERROR(VLOOKUP(H697,Rabat!$D$10:$E$32,2,FALSE),0))</f>
        <v>5.31</v>
      </c>
      <c r="K697" s="38">
        <v>0</v>
      </c>
      <c r="L697" s="36" t="s">
        <v>1625</v>
      </c>
      <c r="M697" s="36" t="s">
        <v>2229</v>
      </c>
      <c r="N697" s="36"/>
      <c r="O697" s="36" t="s">
        <v>2230</v>
      </c>
      <c r="P697" s="36" t="s">
        <v>70</v>
      </c>
      <c r="Q697" s="36">
        <v>1</v>
      </c>
      <c r="R697" s="36">
        <v>0</v>
      </c>
      <c r="S697" s="36" t="s">
        <v>71</v>
      </c>
      <c r="T697" s="36" t="s">
        <v>2231</v>
      </c>
      <c r="U697" s="37" t="str">
        <f t="shared" si="10"/>
        <v>https://sklep.kobi.pl/produkt/konektor-led-zenski</v>
      </c>
      <c r="V697" s="36">
        <v>0.01</v>
      </c>
      <c r="W697" s="36">
        <v>0.01</v>
      </c>
      <c r="X697" s="36">
        <v>5</v>
      </c>
      <c r="Y697" s="36">
        <v>5</v>
      </c>
      <c r="Z697" s="36">
        <v>154</v>
      </c>
      <c r="AA697" s="36" t="s">
        <v>64</v>
      </c>
      <c r="AB697" s="36"/>
    </row>
    <row r="698" spans="1:28" s="28" customFormat="1" ht="15" x14ac:dyDescent="0.25">
      <c r="A698" s="36" t="s">
        <v>23</v>
      </c>
      <c r="B698" s="36" t="s">
        <v>226</v>
      </c>
      <c r="C698" s="36" t="s">
        <v>229</v>
      </c>
      <c r="D698" s="36" t="s">
        <v>63</v>
      </c>
      <c r="E698" s="36" t="s">
        <v>64</v>
      </c>
      <c r="F698" s="36" t="s">
        <v>230</v>
      </c>
      <c r="G698" s="36" t="s">
        <v>981</v>
      </c>
      <c r="H698" s="36" t="s">
        <v>27</v>
      </c>
      <c r="I698" s="38">
        <v>80.66</v>
      </c>
      <c r="J698" s="38">
        <f>I698*(1-IFERROR(VLOOKUP(H698,Rabat!$D$10:$E$32,2,FALSE),0))</f>
        <v>80.66</v>
      </c>
      <c r="K698" s="38">
        <v>0.01</v>
      </c>
      <c r="L698" s="36" t="s">
        <v>1625</v>
      </c>
      <c r="M698" s="36" t="s">
        <v>1723</v>
      </c>
      <c r="N698" s="36"/>
      <c r="O698" s="36" t="s">
        <v>1724</v>
      </c>
      <c r="P698" s="36" t="s">
        <v>70</v>
      </c>
      <c r="Q698" s="36">
        <v>10</v>
      </c>
      <c r="R698" s="36">
        <v>0</v>
      </c>
      <c r="S698" s="36" t="s">
        <v>71</v>
      </c>
      <c r="T698" s="36" t="s">
        <v>1725</v>
      </c>
      <c r="U698" s="37" t="str">
        <f t="shared" si="10"/>
        <v>https://sklep.kobi.pl/produkt/sterownik-ledst06fp-5-24v-12a-z-pilotem</v>
      </c>
      <c r="V698" s="36">
        <v>0.03</v>
      </c>
      <c r="W698" s="36">
        <v>3.4000000000000002E-2</v>
      </c>
      <c r="X698" s="36">
        <v>10</v>
      </c>
      <c r="Y698" s="36">
        <v>130</v>
      </c>
      <c r="Z698" s="36">
        <v>10</v>
      </c>
      <c r="AA698" s="36" t="s">
        <v>64</v>
      </c>
      <c r="AB698" s="36"/>
    </row>
    <row r="699" spans="1:28" s="28" customFormat="1" ht="15" x14ac:dyDescent="0.25">
      <c r="A699" s="36" t="s">
        <v>23</v>
      </c>
      <c r="B699" s="36" t="s">
        <v>226</v>
      </c>
      <c r="C699" s="36" t="s">
        <v>231</v>
      </c>
      <c r="D699" s="36" t="s">
        <v>63</v>
      </c>
      <c r="E699" s="36" t="s">
        <v>64</v>
      </c>
      <c r="F699" s="36" t="s">
        <v>232</v>
      </c>
      <c r="G699" s="36" t="s">
        <v>982</v>
      </c>
      <c r="H699" s="36" t="s">
        <v>27</v>
      </c>
      <c r="I699" s="38">
        <v>62.88</v>
      </c>
      <c r="J699" s="38">
        <f>I699*(1-IFERROR(VLOOKUP(H699,Rabat!$D$10:$E$32,2,FALSE),0))</f>
        <v>62.88</v>
      </c>
      <c r="K699" s="38">
        <v>0.01</v>
      </c>
      <c r="L699" s="36" t="s">
        <v>1625</v>
      </c>
      <c r="M699" s="36" t="s">
        <v>1726</v>
      </c>
      <c r="N699" s="36"/>
      <c r="O699" s="36" t="s">
        <v>1724</v>
      </c>
      <c r="P699" s="36" t="s">
        <v>70</v>
      </c>
      <c r="Q699" s="36">
        <v>12</v>
      </c>
      <c r="R699" s="36">
        <v>0</v>
      </c>
      <c r="S699" s="36" t="s">
        <v>71</v>
      </c>
      <c r="T699" s="36" t="s">
        <v>1727</v>
      </c>
      <c r="U699" s="37" t="str">
        <f t="shared" si="10"/>
        <v>https://sklep.kobi.pl/produkt/wzmacniacz-ledst07f-5-24v-12a</v>
      </c>
      <c r="V699" s="36">
        <v>8.0000000000000002E-3</v>
      </c>
      <c r="W699" s="36">
        <v>1.4999999999999999E-2</v>
      </c>
      <c r="X699" s="36">
        <v>125</v>
      </c>
      <c r="Y699" s="36">
        <v>96</v>
      </c>
      <c r="Z699" s="36">
        <v>6</v>
      </c>
      <c r="AA699" s="36" t="s">
        <v>64</v>
      </c>
      <c r="AB699" s="36"/>
    </row>
    <row r="700" spans="1:28" s="28" customFormat="1" ht="15" x14ac:dyDescent="0.25">
      <c r="A700" s="36" t="s">
        <v>23</v>
      </c>
      <c r="B700" s="36" t="s">
        <v>226</v>
      </c>
      <c r="C700" s="36" t="s">
        <v>227</v>
      </c>
      <c r="D700" s="36" t="s">
        <v>63</v>
      </c>
      <c r="E700" s="36" t="s">
        <v>64</v>
      </c>
      <c r="F700" s="36" t="s">
        <v>228</v>
      </c>
      <c r="G700" s="36" t="s">
        <v>980</v>
      </c>
      <c r="H700" s="36" t="s">
        <v>27</v>
      </c>
      <c r="I700" s="38">
        <v>80.66</v>
      </c>
      <c r="J700" s="38">
        <f>I700*(1-IFERROR(VLOOKUP(H700,Rabat!$D$10:$E$32,2,FALSE),0))</f>
        <v>80.66</v>
      </c>
      <c r="K700" s="38">
        <v>0.01</v>
      </c>
      <c r="L700" s="36" t="s">
        <v>1625</v>
      </c>
      <c r="M700" s="36" t="s">
        <v>1720</v>
      </c>
      <c r="N700" s="36"/>
      <c r="O700" s="36" t="s">
        <v>1721</v>
      </c>
      <c r="P700" s="36" t="s">
        <v>70</v>
      </c>
      <c r="Q700" s="36">
        <v>10</v>
      </c>
      <c r="R700" s="36">
        <v>0</v>
      </c>
      <c r="S700" s="36" t="s">
        <v>71</v>
      </c>
      <c r="T700" s="36" t="s">
        <v>1722</v>
      </c>
      <c r="U700" s="37" t="str">
        <f t="shared" si="10"/>
        <v>https://sklep.kobi.pl/produkt/sciemniacz-ledsc02dp-5-24v-12a-z-pilotem</v>
      </c>
      <c r="V700" s="36">
        <v>0.03</v>
      </c>
      <c r="W700" s="36">
        <v>0.34</v>
      </c>
      <c r="X700" s="36">
        <v>126</v>
      </c>
      <c r="Y700" s="36">
        <v>86</v>
      </c>
      <c r="Z700" s="36">
        <v>6</v>
      </c>
      <c r="AA700" s="36" t="s">
        <v>64</v>
      </c>
      <c r="AB700" s="36"/>
    </row>
    <row r="701" spans="1:28" s="28" customFormat="1" ht="15" x14ac:dyDescent="0.25">
      <c r="A701" s="36" t="s">
        <v>23</v>
      </c>
      <c r="B701" s="36" t="s">
        <v>161</v>
      </c>
      <c r="C701" s="36"/>
      <c r="D701" s="36" t="s">
        <v>63</v>
      </c>
      <c r="E701" s="36" t="s">
        <v>64</v>
      </c>
      <c r="F701" s="36" t="s">
        <v>162</v>
      </c>
      <c r="G701" s="36" t="s">
        <v>163</v>
      </c>
      <c r="H701" s="36" t="s">
        <v>25</v>
      </c>
      <c r="I701" s="38">
        <v>30</v>
      </c>
      <c r="J701" s="38">
        <f>I701*(1-IFERROR(VLOOKUP(H701,Rabat!$D$10:$E$32,2,FALSE),0))</f>
        <v>30</v>
      </c>
      <c r="K701" s="38">
        <v>0.04</v>
      </c>
      <c r="L701" s="36" t="s">
        <v>1625</v>
      </c>
      <c r="M701" s="36" t="s">
        <v>1634</v>
      </c>
      <c r="N701" s="36"/>
      <c r="O701" s="36" t="s">
        <v>1635</v>
      </c>
      <c r="P701" s="36" t="s">
        <v>70</v>
      </c>
      <c r="Q701" s="36">
        <v>12</v>
      </c>
      <c r="R701" s="36">
        <v>0</v>
      </c>
      <c r="S701" s="36" t="s">
        <v>71</v>
      </c>
      <c r="T701" s="36" t="s">
        <v>1636</v>
      </c>
      <c r="U701" s="37" t="str">
        <f t="shared" si="10"/>
        <v>https://sklep.kobi.pl/produkt/programator-dobowy-pc24</v>
      </c>
      <c r="V701" s="36">
        <v>0.13800000000000001</v>
      </c>
      <c r="W701" s="36">
        <v>0.16300000000000001</v>
      </c>
      <c r="X701" s="36">
        <v>190</v>
      </c>
      <c r="Y701" s="36">
        <v>110</v>
      </c>
      <c r="Z701" s="36">
        <v>60</v>
      </c>
      <c r="AA701" s="36" t="s">
        <v>64</v>
      </c>
      <c r="AB701" s="36"/>
    </row>
    <row r="702" spans="1:28" s="28" customFormat="1" ht="15" x14ac:dyDescent="0.25">
      <c r="A702" s="36" t="s">
        <v>23</v>
      </c>
      <c r="B702" s="36" t="s">
        <v>161</v>
      </c>
      <c r="C702" s="36"/>
      <c r="D702" s="36" t="s">
        <v>63</v>
      </c>
      <c r="E702" s="36" t="s">
        <v>64</v>
      </c>
      <c r="F702" s="36" t="s">
        <v>310</v>
      </c>
      <c r="G702" s="36" t="s">
        <v>1048</v>
      </c>
      <c r="H702" s="36" t="s">
        <v>25</v>
      </c>
      <c r="I702" s="38">
        <v>48.8</v>
      </c>
      <c r="J702" s="38">
        <f>I702*(1-IFERROR(VLOOKUP(H702,Rabat!$D$10:$E$32,2,FALSE),0))</f>
        <v>48.8</v>
      </c>
      <c r="K702" s="38">
        <v>0.04</v>
      </c>
      <c r="L702" s="36" t="s">
        <v>1625</v>
      </c>
      <c r="M702" s="36" t="s">
        <v>1862</v>
      </c>
      <c r="N702" s="36"/>
      <c r="O702" s="36" t="s">
        <v>1635</v>
      </c>
      <c r="P702" s="36" t="s">
        <v>70</v>
      </c>
      <c r="Q702" s="36">
        <v>12</v>
      </c>
      <c r="R702" s="36">
        <v>0</v>
      </c>
      <c r="S702" s="36" t="s">
        <v>71</v>
      </c>
      <c r="T702" s="36" t="s">
        <v>1863</v>
      </c>
      <c r="U702" s="37" t="str">
        <f t="shared" si="10"/>
        <v>https://sklep.kobi.pl/produkt/programator-elektroniczny-pc-el</v>
      </c>
      <c r="V702" s="36">
        <v>0.17</v>
      </c>
      <c r="W702" s="36">
        <v>0.19900000000000001</v>
      </c>
      <c r="X702" s="36">
        <v>50</v>
      </c>
      <c r="Y702" s="36">
        <v>114</v>
      </c>
      <c r="Z702" s="36">
        <v>220</v>
      </c>
      <c r="AA702" s="36" t="s">
        <v>64</v>
      </c>
      <c r="AB702" s="36"/>
    </row>
    <row r="703" spans="1:28" s="28" customFormat="1" ht="15" x14ac:dyDescent="0.25">
      <c r="A703" s="36" t="s">
        <v>23</v>
      </c>
      <c r="B703" s="36" t="s">
        <v>200</v>
      </c>
      <c r="C703" s="36" t="s">
        <v>300</v>
      </c>
      <c r="D703" s="36" t="s">
        <v>63</v>
      </c>
      <c r="E703" s="36" t="s">
        <v>64</v>
      </c>
      <c r="F703" s="36" t="s">
        <v>524</v>
      </c>
      <c r="G703" s="36" t="s">
        <v>1622</v>
      </c>
      <c r="H703" s="36" t="s">
        <v>27</v>
      </c>
      <c r="I703" s="38">
        <v>41</v>
      </c>
      <c r="J703" s="38">
        <f>I703*(1-IFERROR(VLOOKUP(H703,Rabat!$D$10:$E$32,2,FALSE),0))</f>
        <v>41</v>
      </c>
      <c r="K703" s="38">
        <v>0</v>
      </c>
      <c r="L703" s="36" t="s">
        <v>1625</v>
      </c>
      <c r="M703" s="36" t="s">
        <v>3008</v>
      </c>
      <c r="N703" s="36"/>
      <c r="O703" s="36" t="s">
        <v>1688</v>
      </c>
      <c r="P703" s="36" t="s">
        <v>70</v>
      </c>
      <c r="Q703" s="36">
        <v>1</v>
      </c>
      <c r="R703" s="36">
        <v>0</v>
      </c>
      <c r="S703" s="36" t="s">
        <v>71</v>
      </c>
      <c r="T703" s="36" t="s">
        <v>3034</v>
      </c>
      <c r="U703" s="37" t="str">
        <f t="shared" si="10"/>
        <v>https://sklep.kobi.pl/produkt/zasilacz-desktop-12v-24w-20a-</v>
      </c>
      <c r="V703" s="36">
        <v>0.18</v>
      </c>
      <c r="W703" s="36">
        <v>0.25</v>
      </c>
      <c r="X703" s="36"/>
      <c r="Y703" s="36"/>
      <c r="Z703" s="36"/>
      <c r="AA703" s="36" t="s">
        <v>64</v>
      </c>
      <c r="AB703" s="36"/>
    </row>
    <row r="704" spans="1:28" s="28" customFormat="1" ht="15" x14ac:dyDescent="0.25">
      <c r="A704" s="36" t="s">
        <v>23</v>
      </c>
      <c r="B704" s="36" t="s">
        <v>200</v>
      </c>
      <c r="C704" s="36" t="s">
        <v>300</v>
      </c>
      <c r="D704" s="36" t="s">
        <v>63</v>
      </c>
      <c r="E704" s="36" t="s">
        <v>64</v>
      </c>
      <c r="F704" s="36" t="s">
        <v>524</v>
      </c>
      <c r="G704" s="36" t="s">
        <v>1233</v>
      </c>
      <c r="H704" s="36" t="s">
        <v>27</v>
      </c>
      <c r="I704" s="38">
        <v>41</v>
      </c>
      <c r="J704" s="38">
        <f>I704*(1-IFERROR(VLOOKUP(H704,Rabat!$D$10:$E$32,2,FALSE),0))</f>
        <v>41</v>
      </c>
      <c r="K704" s="38">
        <v>0</v>
      </c>
      <c r="L704" s="36" t="s">
        <v>1625</v>
      </c>
      <c r="M704" s="36" t="s">
        <v>2237</v>
      </c>
      <c r="N704" s="36"/>
      <c r="O704" s="36" t="s">
        <v>1688</v>
      </c>
      <c r="P704" s="36" t="s">
        <v>70</v>
      </c>
      <c r="Q704" s="36">
        <v>50</v>
      </c>
      <c r="R704" s="36">
        <v>0</v>
      </c>
      <c r="S704" s="36" t="s">
        <v>71</v>
      </c>
      <c r="T704" s="36" t="s">
        <v>2238</v>
      </c>
      <c r="U704" s="37" t="str">
        <f t="shared" si="10"/>
        <v>https://sklep.kobi.pl/produkt/zasilacz-desktop-12v-24w-20a</v>
      </c>
      <c r="V704" s="36">
        <v>0.16</v>
      </c>
      <c r="W704" s="36">
        <v>0.2</v>
      </c>
      <c r="X704" s="36">
        <v>190</v>
      </c>
      <c r="Y704" s="36">
        <v>125</v>
      </c>
      <c r="Z704" s="36">
        <v>50</v>
      </c>
      <c r="AA704" s="36" t="s">
        <v>64</v>
      </c>
      <c r="AB704" s="36"/>
    </row>
    <row r="705" spans="1:28" s="28" customFormat="1" ht="15" x14ac:dyDescent="0.25">
      <c r="A705" s="36" t="s">
        <v>23</v>
      </c>
      <c r="B705" s="36" t="s">
        <v>200</v>
      </c>
      <c r="C705" s="36" t="s">
        <v>300</v>
      </c>
      <c r="D705" s="36" t="s">
        <v>63</v>
      </c>
      <c r="E705" s="36" t="s">
        <v>64</v>
      </c>
      <c r="F705" s="36" t="s">
        <v>890</v>
      </c>
      <c r="G705" s="36" t="s">
        <v>1562</v>
      </c>
      <c r="H705" s="36" t="s">
        <v>27</v>
      </c>
      <c r="I705" s="38">
        <v>45</v>
      </c>
      <c r="J705" s="38">
        <f>I705*(1-IFERROR(VLOOKUP(H705,Rabat!$D$10:$E$32,2,FALSE),0))</f>
        <v>45</v>
      </c>
      <c r="K705" s="38">
        <v>0</v>
      </c>
      <c r="L705" s="36" t="s">
        <v>1625</v>
      </c>
      <c r="M705" s="36" t="s">
        <v>2901</v>
      </c>
      <c r="N705" s="36"/>
      <c r="O705" s="36" t="s">
        <v>1688</v>
      </c>
      <c r="P705" s="36" t="s">
        <v>70</v>
      </c>
      <c r="Q705" s="36">
        <v>1</v>
      </c>
      <c r="R705" s="36">
        <v>0</v>
      </c>
      <c r="S705" s="36" t="s">
        <v>71</v>
      </c>
      <c r="T705" s="36" t="s">
        <v>2902</v>
      </c>
      <c r="U705" s="37" t="str">
        <f t="shared" si="10"/>
        <v>https://sklep.kobi.pl/produkt/zasilacz-desktop-12v-30w-25a</v>
      </c>
      <c r="V705" s="36">
        <v>0.18</v>
      </c>
      <c r="W705" s="36">
        <v>0.19600000000000001</v>
      </c>
      <c r="X705" s="36">
        <v>110</v>
      </c>
      <c r="Y705" s="36">
        <v>60</v>
      </c>
      <c r="Z705" s="36">
        <v>60</v>
      </c>
      <c r="AA705" s="36" t="s">
        <v>64</v>
      </c>
      <c r="AB705" s="36"/>
    </row>
    <row r="706" spans="1:28" s="28" customFormat="1" ht="15" x14ac:dyDescent="0.25">
      <c r="A706" s="36" t="s">
        <v>23</v>
      </c>
      <c r="B706" s="36" t="s">
        <v>200</v>
      </c>
      <c r="C706" s="36" t="s">
        <v>300</v>
      </c>
      <c r="D706" s="36" t="s">
        <v>63</v>
      </c>
      <c r="E706" s="36" t="s">
        <v>64</v>
      </c>
      <c r="F706" s="36" t="s">
        <v>891</v>
      </c>
      <c r="G706" s="36" t="s">
        <v>1563</v>
      </c>
      <c r="H706" s="36" t="s">
        <v>27</v>
      </c>
      <c r="I706" s="38">
        <v>48.5</v>
      </c>
      <c r="J706" s="38">
        <f>I706*(1-IFERROR(VLOOKUP(H706,Rabat!$D$10:$E$32,2,FALSE),0))</f>
        <v>48.5</v>
      </c>
      <c r="K706" s="38">
        <v>0</v>
      </c>
      <c r="L706" s="36" t="s">
        <v>1625</v>
      </c>
      <c r="M706" s="36" t="s">
        <v>2903</v>
      </c>
      <c r="N706" s="36"/>
      <c r="O706" s="36" t="s">
        <v>1688</v>
      </c>
      <c r="P706" s="36" t="s">
        <v>70</v>
      </c>
      <c r="Q706" s="36">
        <v>1</v>
      </c>
      <c r="R706" s="36">
        <v>0</v>
      </c>
      <c r="S706" s="36" t="s">
        <v>71</v>
      </c>
      <c r="T706" s="36" t="s">
        <v>2904</v>
      </c>
      <c r="U706" s="37" t="str">
        <f t="shared" si="10"/>
        <v>https://sklep.kobi.pl/produkt/zasilacz-desktop-12v-36w-30a</v>
      </c>
      <c r="V706" s="36">
        <v>0.25</v>
      </c>
      <c r="W706" s="36">
        <v>0.27600000000000002</v>
      </c>
      <c r="X706" s="36">
        <v>160</v>
      </c>
      <c r="Y706" s="36">
        <v>100</v>
      </c>
      <c r="Z706" s="36">
        <v>40</v>
      </c>
      <c r="AA706" s="36" t="s">
        <v>64</v>
      </c>
      <c r="AB706" s="36"/>
    </row>
    <row r="707" spans="1:28" s="28" customFormat="1" ht="15" x14ac:dyDescent="0.25">
      <c r="A707" s="36" t="s">
        <v>23</v>
      </c>
      <c r="B707" s="36" t="s">
        <v>200</v>
      </c>
      <c r="C707" s="36" t="s">
        <v>300</v>
      </c>
      <c r="D707" s="36" t="s">
        <v>63</v>
      </c>
      <c r="E707" s="36" t="s">
        <v>64</v>
      </c>
      <c r="F707" s="36" t="s">
        <v>525</v>
      </c>
      <c r="G707" s="36" t="s">
        <v>1234</v>
      </c>
      <c r="H707" s="36" t="s">
        <v>27</v>
      </c>
      <c r="I707" s="38">
        <v>50</v>
      </c>
      <c r="J707" s="38">
        <f>I707*(1-IFERROR(VLOOKUP(H707,Rabat!$D$10:$E$32,2,FALSE),0))</f>
        <v>50</v>
      </c>
      <c r="K707" s="38">
        <v>0</v>
      </c>
      <c r="L707" s="36" t="s">
        <v>1625</v>
      </c>
      <c r="M707" s="36" t="s">
        <v>2239</v>
      </c>
      <c r="N707" s="36"/>
      <c r="O707" s="36" t="s">
        <v>1688</v>
      </c>
      <c r="P707" s="36" t="s">
        <v>70</v>
      </c>
      <c r="Q707" s="36">
        <v>50</v>
      </c>
      <c r="R707" s="36">
        <v>0</v>
      </c>
      <c r="S707" s="36" t="s">
        <v>71</v>
      </c>
      <c r="T707" s="36" t="s">
        <v>2240</v>
      </c>
      <c r="U707" s="37" t="str">
        <f t="shared" si="10"/>
        <v>https://sklep.kobi.pl/produkt/zasilacz-desktop-12v-42w-35a</v>
      </c>
      <c r="V707" s="36">
        <v>0.24</v>
      </c>
      <c r="W707" s="36">
        <v>0.252</v>
      </c>
      <c r="X707" s="36">
        <v>190</v>
      </c>
      <c r="Y707" s="36">
        <v>125</v>
      </c>
      <c r="Z707" s="36">
        <v>50</v>
      </c>
      <c r="AA707" s="36" t="s">
        <v>64</v>
      </c>
      <c r="AB707" s="36"/>
    </row>
    <row r="708" spans="1:28" s="28" customFormat="1" ht="15" x14ac:dyDescent="0.25">
      <c r="A708" s="36" t="s">
        <v>23</v>
      </c>
      <c r="B708" s="36" t="s">
        <v>200</v>
      </c>
      <c r="C708" s="36" t="s">
        <v>300</v>
      </c>
      <c r="D708" s="36" t="s">
        <v>63</v>
      </c>
      <c r="E708" s="36" t="s">
        <v>64</v>
      </c>
      <c r="F708" s="36" t="s">
        <v>525</v>
      </c>
      <c r="G708" s="36" t="s">
        <v>1611</v>
      </c>
      <c r="H708" s="36" t="s">
        <v>27</v>
      </c>
      <c r="I708" s="38">
        <v>50</v>
      </c>
      <c r="J708" s="38">
        <f>I708*(1-IFERROR(VLOOKUP(H708,Rabat!$D$10:$E$32,2,FALSE),0))</f>
        <v>50</v>
      </c>
      <c r="K708" s="38">
        <v>0</v>
      </c>
      <c r="L708" s="36" t="s">
        <v>1625</v>
      </c>
      <c r="M708" s="36" t="s">
        <v>2999</v>
      </c>
      <c r="N708" s="36"/>
      <c r="O708" s="36" t="s">
        <v>1688</v>
      </c>
      <c r="P708" s="36" t="s">
        <v>70</v>
      </c>
      <c r="Q708" s="36">
        <v>1</v>
      </c>
      <c r="R708" s="36">
        <v>0</v>
      </c>
      <c r="S708" s="36" t="s">
        <v>71</v>
      </c>
      <c r="T708" s="36" t="s">
        <v>3000</v>
      </c>
      <c r="U708" s="37" t="str">
        <f t="shared" ref="U708:U771" si="11">HYPERLINK(T708)</f>
        <v>https://sklep.kobi.pl/produkt/zasilacz-desktop-12v-42w-35a-</v>
      </c>
      <c r="V708" s="36">
        <v>0.25</v>
      </c>
      <c r="W708" s="36">
        <v>0.3</v>
      </c>
      <c r="X708" s="36"/>
      <c r="Y708" s="36"/>
      <c r="Z708" s="36"/>
      <c r="AA708" s="36" t="s">
        <v>64</v>
      </c>
      <c r="AB708" s="36"/>
    </row>
    <row r="709" spans="1:28" s="28" customFormat="1" ht="15" x14ac:dyDescent="0.25">
      <c r="A709" s="36" t="s">
        <v>23</v>
      </c>
      <c r="B709" s="36" t="s">
        <v>200</v>
      </c>
      <c r="C709" s="36" t="s">
        <v>300</v>
      </c>
      <c r="D709" s="36" t="s">
        <v>63</v>
      </c>
      <c r="E709" s="36" t="s">
        <v>64</v>
      </c>
      <c r="F709" s="36" t="s">
        <v>892</v>
      </c>
      <c r="G709" s="36" t="s">
        <v>1564</v>
      </c>
      <c r="H709" s="36" t="s">
        <v>27</v>
      </c>
      <c r="I709" s="38">
        <v>55</v>
      </c>
      <c r="J709" s="38">
        <f>I709*(1-IFERROR(VLOOKUP(H709,Rabat!$D$10:$E$32,2,FALSE),0))</f>
        <v>55</v>
      </c>
      <c r="K709" s="38">
        <v>0</v>
      </c>
      <c r="L709" s="36" t="s">
        <v>1625</v>
      </c>
      <c r="M709" s="36" t="s">
        <v>2905</v>
      </c>
      <c r="N709" s="36"/>
      <c r="O709" s="36" t="s">
        <v>1688</v>
      </c>
      <c r="P709" s="36" t="s">
        <v>70</v>
      </c>
      <c r="Q709" s="36">
        <v>1</v>
      </c>
      <c r="R709" s="36">
        <v>0</v>
      </c>
      <c r="S709" s="36" t="s">
        <v>71</v>
      </c>
      <c r="T709" s="36" t="s">
        <v>2906</v>
      </c>
      <c r="U709" s="37" t="str">
        <f t="shared" si="11"/>
        <v>https://sklep.kobi.pl/produkt/zasilacz-desktop-12v-48w-40a</v>
      </c>
      <c r="V709" s="36">
        <v>0.25</v>
      </c>
      <c r="W709" s="36">
        <v>0.25600000000000001</v>
      </c>
      <c r="X709" s="36">
        <v>150</v>
      </c>
      <c r="Y709" s="36">
        <v>60</v>
      </c>
      <c r="Z709" s="36">
        <v>60</v>
      </c>
      <c r="AA709" s="36" t="s">
        <v>64</v>
      </c>
      <c r="AB709" s="36"/>
    </row>
    <row r="710" spans="1:28" s="28" customFormat="1" ht="15" x14ac:dyDescent="0.25">
      <c r="A710" s="36" t="s">
        <v>23</v>
      </c>
      <c r="B710" s="36" t="s">
        <v>200</v>
      </c>
      <c r="C710" s="36" t="s">
        <v>300</v>
      </c>
      <c r="D710" s="36" t="s">
        <v>63</v>
      </c>
      <c r="E710" s="36" t="s">
        <v>64</v>
      </c>
      <c r="F710" s="36" t="s">
        <v>526</v>
      </c>
      <c r="G710" s="36" t="s">
        <v>1610</v>
      </c>
      <c r="H710" s="36" t="s">
        <v>27</v>
      </c>
      <c r="I710" s="38">
        <v>63.8</v>
      </c>
      <c r="J710" s="38">
        <f>I710*(1-IFERROR(VLOOKUP(H710,Rabat!$D$10:$E$32,2,FALSE),0))</f>
        <v>63.8</v>
      </c>
      <c r="K710" s="38">
        <v>0</v>
      </c>
      <c r="L710" s="36" t="s">
        <v>1625</v>
      </c>
      <c r="M710" s="36" t="s">
        <v>2997</v>
      </c>
      <c r="N710" s="36"/>
      <c r="O710" s="36" t="s">
        <v>1688</v>
      </c>
      <c r="P710" s="36" t="s">
        <v>70</v>
      </c>
      <c r="Q710" s="36">
        <v>1</v>
      </c>
      <c r="R710" s="36">
        <v>0</v>
      </c>
      <c r="S710" s="36" t="s">
        <v>71</v>
      </c>
      <c r="T710" s="36" t="s">
        <v>2998</v>
      </c>
      <c r="U710" s="37" t="str">
        <f t="shared" si="11"/>
        <v>https://sklep.kobi.pl/produkt/zasilacz-desktop-12v-60w-50a-</v>
      </c>
      <c r="V710" s="36">
        <v>0.3</v>
      </c>
      <c r="W710" s="36">
        <v>0.32900000000000001</v>
      </c>
      <c r="X710" s="36">
        <v>160</v>
      </c>
      <c r="Y710" s="36">
        <v>100</v>
      </c>
      <c r="Z710" s="36">
        <v>40</v>
      </c>
      <c r="AA710" s="36" t="s">
        <v>64</v>
      </c>
      <c r="AB710" s="36"/>
    </row>
    <row r="711" spans="1:28" s="28" customFormat="1" ht="15" x14ac:dyDescent="0.25">
      <c r="A711" s="36" t="s">
        <v>23</v>
      </c>
      <c r="B711" s="36" t="s">
        <v>200</v>
      </c>
      <c r="C711" s="36" t="s">
        <v>300</v>
      </c>
      <c r="D711" s="36" t="s">
        <v>63</v>
      </c>
      <c r="E711" s="36" t="s">
        <v>64</v>
      </c>
      <c r="F711" s="36" t="s">
        <v>526</v>
      </c>
      <c r="G711" s="36" t="s">
        <v>1235</v>
      </c>
      <c r="H711" s="36" t="s">
        <v>27</v>
      </c>
      <c r="I711" s="38">
        <v>63.8</v>
      </c>
      <c r="J711" s="38">
        <f>I711*(1-IFERROR(VLOOKUP(H711,Rabat!$D$10:$E$32,2,FALSE),0))</f>
        <v>63.8</v>
      </c>
      <c r="K711" s="38">
        <v>0</v>
      </c>
      <c r="L711" s="36" t="s">
        <v>1625</v>
      </c>
      <c r="M711" s="36" t="s">
        <v>2241</v>
      </c>
      <c r="N711" s="36"/>
      <c r="O711" s="36" t="s">
        <v>1688</v>
      </c>
      <c r="P711" s="36" t="s">
        <v>70</v>
      </c>
      <c r="Q711" s="36">
        <v>50</v>
      </c>
      <c r="R711" s="36">
        <v>0</v>
      </c>
      <c r="S711" s="36" t="s">
        <v>71</v>
      </c>
      <c r="T711" s="36" t="s">
        <v>2242</v>
      </c>
      <c r="U711" s="37" t="str">
        <f t="shared" si="11"/>
        <v>https://sklep.kobi.pl/produkt/zasilacz-desktop-12v-60w-50a</v>
      </c>
      <c r="V711" s="36">
        <v>0.24</v>
      </c>
      <c r="W711" s="36">
        <v>0.27400000000000002</v>
      </c>
      <c r="X711" s="36">
        <v>190</v>
      </c>
      <c r="Y711" s="36">
        <v>125</v>
      </c>
      <c r="Z711" s="36">
        <v>50</v>
      </c>
      <c r="AA711" s="36" t="s">
        <v>64</v>
      </c>
      <c r="AB711" s="36"/>
    </row>
    <row r="712" spans="1:28" s="28" customFormat="1" ht="15" x14ac:dyDescent="0.25">
      <c r="A712" s="36" t="s">
        <v>23</v>
      </c>
      <c r="B712" s="36" t="s">
        <v>200</v>
      </c>
      <c r="C712" s="36" t="s">
        <v>300</v>
      </c>
      <c r="D712" s="36" t="s">
        <v>63</v>
      </c>
      <c r="E712" s="36" t="s">
        <v>64</v>
      </c>
      <c r="F712" s="36" t="s">
        <v>301</v>
      </c>
      <c r="G712" s="36" t="s">
        <v>1039</v>
      </c>
      <c r="H712" s="36" t="s">
        <v>27</v>
      </c>
      <c r="I712" s="38">
        <v>74</v>
      </c>
      <c r="J712" s="38">
        <f>I712*(1-IFERROR(VLOOKUP(H712,Rabat!$D$10:$E$32,2,FALSE),0))</f>
        <v>74</v>
      </c>
      <c r="K712" s="38">
        <v>0</v>
      </c>
      <c r="L712" s="36" t="s">
        <v>1625</v>
      </c>
      <c r="M712" s="36" t="s">
        <v>1844</v>
      </c>
      <c r="N712" s="36"/>
      <c r="O712" s="36" t="s">
        <v>1688</v>
      </c>
      <c r="P712" s="36" t="s">
        <v>70</v>
      </c>
      <c r="Q712" s="36">
        <v>50</v>
      </c>
      <c r="R712" s="36">
        <v>0</v>
      </c>
      <c r="S712" s="36" t="s">
        <v>71</v>
      </c>
      <c r="T712" s="36" t="s">
        <v>1845</v>
      </c>
      <c r="U712" s="37" t="str">
        <f t="shared" si="11"/>
        <v>https://sklep.kobi.pl/produkt/zasilacz-led-72w-6a-12v-cp1206000</v>
      </c>
      <c r="V712" s="36">
        <v>0.44</v>
      </c>
      <c r="W712" s="36">
        <v>0.55000000000000004</v>
      </c>
      <c r="X712" s="36">
        <v>40</v>
      </c>
      <c r="Y712" s="36">
        <v>120</v>
      </c>
      <c r="Z712" s="36">
        <v>200</v>
      </c>
      <c r="AA712" s="36" t="s">
        <v>64</v>
      </c>
      <c r="AB712" s="36"/>
    </row>
    <row r="713" spans="1:28" s="28" customFormat="1" ht="15" x14ac:dyDescent="0.25">
      <c r="A713" s="36" t="s">
        <v>23</v>
      </c>
      <c r="B713" s="36" t="s">
        <v>200</v>
      </c>
      <c r="C713" s="36" t="s">
        <v>300</v>
      </c>
      <c r="D713" s="36" t="s">
        <v>63</v>
      </c>
      <c r="E713" s="36" t="s">
        <v>64</v>
      </c>
      <c r="F713" s="36" t="s">
        <v>301</v>
      </c>
      <c r="G713" s="36" t="s">
        <v>1524</v>
      </c>
      <c r="H713" s="36" t="s">
        <v>27</v>
      </c>
      <c r="I713" s="38">
        <v>74</v>
      </c>
      <c r="J713" s="38">
        <f>I713*(1-IFERROR(VLOOKUP(H713,Rabat!$D$10:$E$32,2,FALSE),0))</f>
        <v>74</v>
      </c>
      <c r="K713" s="38">
        <v>0</v>
      </c>
      <c r="L713" s="36" t="s">
        <v>1625</v>
      </c>
      <c r="M713" s="36" t="s">
        <v>2824</v>
      </c>
      <c r="N713" s="36"/>
      <c r="O713" s="36" t="s">
        <v>1688</v>
      </c>
      <c r="P713" s="36" t="s">
        <v>70</v>
      </c>
      <c r="Q713" s="36">
        <v>50</v>
      </c>
      <c r="R713" s="36">
        <v>0</v>
      </c>
      <c r="S713" s="36" t="s">
        <v>71</v>
      </c>
      <c r="T713" s="36" t="s">
        <v>2825</v>
      </c>
      <c r="U713" s="37" t="str">
        <f t="shared" si="11"/>
        <v>https://sklep.kobi.pl/produkt/zasilacz-desktop-12v-72w-60a</v>
      </c>
      <c r="V713" s="36">
        <v>0.24</v>
      </c>
      <c r="W713" s="36">
        <v>0.27</v>
      </c>
      <c r="X713" s="36">
        <v>190</v>
      </c>
      <c r="Y713" s="36">
        <v>125</v>
      </c>
      <c r="Z713" s="36">
        <v>50</v>
      </c>
      <c r="AA713" s="36" t="s">
        <v>64</v>
      </c>
      <c r="AB713" s="36"/>
    </row>
    <row r="714" spans="1:28" s="28" customFormat="1" ht="15" x14ac:dyDescent="0.25">
      <c r="A714" s="36" t="s">
        <v>23</v>
      </c>
      <c r="B714" s="36" t="s">
        <v>200</v>
      </c>
      <c r="C714" s="36" t="s">
        <v>300</v>
      </c>
      <c r="D714" s="36" t="s">
        <v>63</v>
      </c>
      <c r="E714" s="36" t="s">
        <v>64</v>
      </c>
      <c r="F714" s="36" t="s">
        <v>386</v>
      </c>
      <c r="G714" s="36" t="s">
        <v>1116</v>
      </c>
      <c r="H714" s="36" t="s">
        <v>27</v>
      </c>
      <c r="I714" s="38">
        <v>145</v>
      </c>
      <c r="J714" s="38">
        <f>I714*(1-IFERROR(VLOOKUP(H714,Rabat!$D$10:$E$32,2,FALSE),0))</f>
        <v>145</v>
      </c>
      <c r="K714" s="38">
        <v>0</v>
      </c>
      <c r="L714" s="36" t="s">
        <v>1625</v>
      </c>
      <c r="M714" s="36" t="s">
        <v>1998</v>
      </c>
      <c r="N714" s="36"/>
      <c r="O714" s="36" t="s">
        <v>1688</v>
      </c>
      <c r="P714" s="36" t="s">
        <v>70</v>
      </c>
      <c r="Q714" s="36">
        <v>50</v>
      </c>
      <c r="R714" s="36">
        <v>0</v>
      </c>
      <c r="S714" s="36" t="s">
        <v>71</v>
      </c>
      <c r="T714" s="36" t="s">
        <v>1999</v>
      </c>
      <c r="U714" s="37" t="str">
        <f t="shared" si="11"/>
        <v>https://sklep.kobi.pl/produkt/zasilacz-led-90w-75a-12v-desktop</v>
      </c>
      <c r="V714" s="36">
        <v>0.44</v>
      </c>
      <c r="W714" s="36">
        <v>0.55000000000000004</v>
      </c>
      <c r="X714" s="36">
        <v>120</v>
      </c>
      <c r="Y714" s="36">
        <v>200</v>
      </c>
      <c r="Z714" s="36">
        <v>40</v>
      </c>
      <c r="AA714" s="36" t="s">
        <v>64</v>
      </c>
      <c r="AB714" s="36"/>
    </row>
    <row r="715" spans="1:28" s="28" customFormat="1" ht="15" x14ac:dyDescent="0.25">
      <c r="A715" s="36" t="s">
        <v>23</v>
      </c>
      <c r="B715" s="36" t="s">
        <v>200</v>
      </c>
      <c r="C715" s="36" t="s">
        <v>300</v>
      </c>
      <c r="D715" s="36" t="s">
        <v>63</v>
      </c>
      <c r="E715" s="36" t="s">
        <v>64</v>
      </c>
      <c r="F715" s="36" t="s">
        <v>503</v>
      </c>
      <c r="G715" s="36" t="s">
        <v>1215</v>
      </c>
      <c r="H715" s="36" t="s">
        <v>27</v>
      </c>
      <c r="I715" s="38">
        <v>155</v>
      </c>
      <c r="J715" s="38">
        <f>I715*(1-IFERROR(VLOOKUP(H715,Rabat!$D$10:$E$32,2,FALSE),0))</f>
        <v>155</v>
      </c>
      <c r="K715" s="38">
        <v>0</v>
      </c>
      <c r="L715" s="36" t="s">
        <v>1835</v>
      </c>
      <c r="M715" s="36" t="s">
        <v>2199</v>
      </c>
      <c r="N715" s="36"/>
      <c r="O715" s="36" t="s">
        <v>1688</v>
      </c>
      <c r="P715" s="36" t="s">
        <v>70</v>
      </c>
      <c r="Q715" s="36">
        <v>50</v>
      </c>
      <c r="R715" s="36">
        <v>0</v>
      </c>
      <c r="S715" s="36" t="s">
        <v>71</v>
      </c>
      <c r="T715" s="36" t="s">
        <v>2200</v>
      </c>
      <c r="U715" s="37" t="str">
        <f t="shared" si="11"/>
        <v>https://sklep.kobi.pl/produkt/zasilacz-desktop-12v-120w-100a</v>
      </c>
      <c r="V715" s="36">
        <v>0.52</v>
      </c>
      <c r="W715" s="36">
        <v>0.55000000000000004</v>
      </c>
      <c r="X715" s="36">
        <v>115</v>
      </c>
      <c r="Y715" s="36">
        <v>205</v>
      </c>
      <c r="Z715" s="36">
        <v>55</v>
      </c>
      <c r="AA715" s="36" t="s">
        <v>64</v>
      </c>
      <c r="AB715" s="36"/>
    </row>
    <row r="716" spans="1:28" s="28" customFormat="1" ht="15" x14ac:dyDescent="0.25">
      <c r="A716" s="36" t="s">
        <v>23</v>
      </c>
      <c r="B716" s="36" t="s">
        <v>200</v>
      </c>
      <c r="C716" s="36" t="s">
        <v>201</v>
      </c>
      <c r="D716" s="36" t="s">
        <v>63</v>
      </c>
      <c r="E716" s="36" t="s">
        <v>64</v>
      </c>
      <c r="F716" s="36" t="s">
        <v>292</v>
      </c>
      <c r="G716" s="36" t="s">
        <v>1031</v>
      </c>
      <c r="H716" s="36" t="s">
        <v>27</v>
      </c>
      <c r="I716" s="38">
        <v>57</v>
      </c>
      <c r="J716" s="38">
        <f>I716*(1-IFERROR(VLOOKUP(H716,Rabat!$D$10:$E$32,2,FALSE),0))</f>
        <v>57</v>
      </c>
      <c r="K716" s="38">
        <v>0</v>
      </c>
      <c r="L716" s="36" t="s">
        <v>1625</v>
      </c>
      <c r="M716" s="36" t="s">
        <v>1827</v>
      </c>
      <c r="N716" s="36"/>
      <c r="O716" s="36" t="s">
        <v>1688</v>
      </c>
      <c r="P716" s="36" t="s">
        <v>70</v>
      </c>
      <c r="Q716" s="36">
        <v>100</v>
      </c>
      <c r="R716" s="36">
        <v>0</v>
      </c>
      <c r="S716" s="36" t="s">
        <v>71</v>
      </c>
      <c r="T716" s="36" t="s">
        <v>1828</v>
      </c>
      <c r="U716" s="37" t="str">
        <f t="shared" si="11"/>
        <v>https://sklep.kobi.pl/produkt/zasilacz-10w-083a-12v-ip67-a1012y-puszk</v>
      </c>
      <c r="V716" s="36">
        <v>0.11</v>
      </c>
      <c r="W716" s="36">
        <v>0.12</v>
      </c>
      <c r="X716" s="36">
        <v>77</v>
      </c>
      <c r="Y716" s="36">
        <v>77</v>
      </c>
      <c r="Z716" s="36">
        <v>27</v>
      </c>
      <c r="AA716" s="36" t="s">
        <v>64</v>
      </c>
      <c r="AB716" s="36"/>
    </row>
    <row r="717" spans="1:28" s="28" customFormat="1" ht="15" x14ac:dyDescent="0.25">
      <c r="A717" s="36" t="s">
        <v>23</v>
      </c>
      <c r="B717" s="36" t="s">
        <v>200</v>
      </c>
      <c r="C717" s="36" t="s">
        <v>201</v>
      </c>
      <c r="D717" s="36" t="s">
        <v>63</v>
      </c>
      <c r="E717" s="36" t="s">
        <v>64</v>
      </c>
      <c r="F717" s="36" t="s">
        <v>289</v>
      </c>
      <c r="G717" s="36" t="s">
        <v>1028</v>
      </c>
      <c r="H717" s="36" t="s">
        <v>27</v>
      </c>
      <c r="I717" s="38">
        <v>58</v>
      </c>
      <c r="J717" s="38">
        <f>I717*(1-IFERROR(VLOOKUP(H717,Rabat!$D$10:$E$32,2,FALSE),0))</f>
        <v>58</v>
      </c>
      <c r="K717" s="38">
        <v>0</v>
      </c>
      <c r="L717" s="36" t="s">
        <v>1625</v>
      </c>
      <c r="M717" s="36" t="s">
        <v>1820</v>
      </c>
      <c r="N717" s="36"/>
      <c r="O717" s="36" t="s">
        <v>1688</v>
      </c>
      <c r="P717" s="36" t="s">
        <v>70</v>
      </c>
      <c r="Q717" s="36">
        <v>50</v>
      </c>
      <c r="R717" s="36">
        <v>0</v>
      </c>
      <c r="S717" s="36" t="s">
        <v>71</v>
      </c>
      <c r="T717" s="36" t="s">
        <v>1821</v>
      </c>
      <c r="U717" s="37" t="str">
        <f t="shared" si="11"/>
        <v>https://sklep.kobi.pl/produkt/zasilacz-led-20w-167a-12v-ip67-pro</v>
      </c>
      <c r="V717" s="36">
        <v>0.12</v>
      </c>
      <c r="W717" s="36">
        <v>0.20499999999999999</v>
      </c>
      <c r="X717" s="36">
        <v>35</v>
      </c>
      <c r="Y717" s="36">
        <v>240</v>
      </c>
      <c r="Z717" s="36">
        <v>35</v>
      </c>
      <c r="AA717" s="36" t="s">
        <v>64</v>
      </c>
      <c r="AB717" s="36"/>
    </row>
    <row r="718" spans="1:28" s="28" customFormat="1" ht="15" x14ac:dyDescent="0.25">
      <c r="A718" s="36" t="s">
        <v>23</v>
      </c>
      <c r="B718" s="36" t="s">
        <v>200</v>
      </c>
      <c r="C718" s="36" t="s">
        <v>201</v>
      </c>
      <c r="D718" s="36" t="s">
        <v>63</v>
      </c>
      <c r="E718" s="36" t="s">
        <v>64</v>
      </c>
      <c r="F718" s="36" t="s">
        <v>287</v>
      </c>
      <c r="G718" s="36" t="s">
        <v>1026</v>
      </c>
      <c r="H718" s="36" t="s">
        <v>27</v>
      </c>
      <c r="I718" s="38">
        <v>73</v>
      </c>
      <c r="J718" s="38">
        <f>I718*(1-IFERROR(VLOOKUP(H718,Rabat!$D$10:$E$32,2,FALSE),0))</f>
        <v>73</v>
      </c>
      <c r="K718" s="38">
        <v>0</v>
      </c>
      <c r="L718" s="36" t="s">
        <v>1625</v>
      </c>
      <c r="M718" s="36" t="s">
        <v>1816</v>
      </c>
      <c r="N718" s="36"/>
      <c r="O718" s="36" t="s">
        <v>1688</v>
      </c>
      <c r="P718" s="36" t="s">
        <v>70</v>
      </c>
      <c r="Q718" s="36">
        <v>50</v>
      </c>
      <c r="R718" s="36">
        <v>0</v>
      </c>
      <c r="S718" s="36" t="s">
        <v>71</v>
      </c>
      <c r="T718" s="36" t="s">
        <v>1817</v>
      </c>
      <c r="U718" s="37" t="str">
        <f t="shared" si="11"/>
        <v>https://sklep.kobi.pl/produkt/zasilacz-led-30w-25a-12v-ip67-pro</v>
      </c>
      <c r="V718" s="36">
        <v>0.14000000000000001</v>
      </c>
      <c r="W718" s="36">
        <v>0.14699999999999999</v>
      </c>
      <c r="X718" s="36">
        <v>40</v>
      </c>
      <c r="Y718" s="36">
        <v>35</v>
      </c>
      <c r="Z718" s="36">
        <v>240</v>
      </c>
      <c r="AA718" s="36" t="s">
        <v>64</v>
      </c>
      <c r="AB718" s="36"/>
    </row>
    <row r="719" spans="1:28" s="28" customFormat="1" ht="15" x14ac:dyDescent="0.25">
      <c r="A719" s="36" t="s">
        <v>23</v>
      </c>
      <c r="B719" s="36" t="s">
        <v>200</v>
      </c>
      <c r="C719" s="36" t="s">
        <v>201</v>
      </c>
      <c r="D719" s="36" t="s">
        <v>63</v>
      </c>
      <c r="E719" s="36" t="s">
        <v>64</v>
      </c>
      <c r="F719" s="36" t="s">
        <v>276</v>
      </c>
      <c r="G719" s="36" t="s">
        <v>1016</v>
      </c>
      <c r="H719" s="36" t="s">
        <v>27</v>
      </c>
      <c r="I719" s="38">
        <v>99</v>
      </c>
      <c r="J719" s="38">
        <f>I719*(1-IFERROR(VLOOKUP(H719,Rabat!$D$10:$E$32,2,FALSE),0))</f>
        <v>99</v>
      </c>
      <c r="K719" s="38">
        <v>0</v>
      </c>
      <c r="L719" s="36" t="s">
        <v>1625</v>
      </c>
      <c r="M719" s="36" t="s">
        <v>1796</v>
      </c>
      <c r="N719" s="36"/>
      <c r="O719" s="36" t="s">
        <v>1688</v>
      </c>
      <c r="P719" s="36" t="s">
        <v>70</v>
      </c>
      <c r="Q719" s="36">
        <v>50</v>
      </c>
      <c r="R719" s="36">
        <v>0</v>
      </c>
      <c r="S719" s="36" t="s">
        <v>71</v>
      </c>
      <c r="T719" s="36" t="s">
        <v>1797</v>
      </c>
      <c r="U719" s="37" t="str">
        <f t="shared" si="11"/>
        <v>https://sklep.kobi.pl/produkt/zasilacz-led-50w-4-16a-12v-ip67</v>
      </c>
      <c r="V719" s="36">
        <v>0.26</v>
      </c>
      <c r="W719" s="36">
        <v>0.27700000000000002</v>
      </c>
      <c r="X719" s="36">
        <v>40</v>
      </c>
      <c r="Y719" s="36">
        <v>240</v>
      </c>
      <c r="Z719" s="36">
        <v>30</v>
      </c>
      <c r="AA719" s="36" t="s">
        <v>64</v>
      </c>
      <c r="AB719" s="36"/>
    </row>
    <row r="720" spans="1:28" s="28" customFormat="1" ht="15" x14ac:dyDescent="0.25">
      <c r="A720" s="36" t="s">
        <v>23</v>
      </c>
      <c r="B720" s="36" t="s">
        <v>200</v>
      </c>
      <c r="C720" s="36" t="s">
        <v>201</v>
      </c>
      <c r="D720" s="36" t="s">
        <v>63</v>
      </c>
      <c r="E720" s="36" t="s">
        <v>64</v>
      </c>
      <c r="F720" s="36" t="s">
        <v>388</v>
      </c>
      <c r="G720" s="36" t="s">
        <v>1118</v>
      </c>
      <c r="H720" s="36" t="s">
        <v>27</v>
      </c>
      <c r="I720" s="38">
        <v>134</v>
      </c>
      <c r="J720" s="38">
        <f>I720*(1-IFERROR(VLOOKUP(H720,Rabat!$D$10:$E$32,2,FALSE),0))</f>
        <v>134</v>
      </c>
      <c r="K720" s="38">
        <v>0</v>
      </c>
      <c r="L720" s="36" t="s">
        <v>2002</v>
      </c>
      <c r="M720" s="36" t="s">
        <v>2003</v>
      </c>
      <c r="N720" s="36"/>
      <c r="O720" s="36" t="s">
        <v>1688</v>
      </c>
      <c r="P720" s="36" t="s">
        <v>70</v>
      </c>
      <c r="Q720" s="36">
        <v>50</v>
      </c>
      <c r="R720" s="36">
        <v>0</v>
      </c>
      <c r="S720" s="36" t="s">
        <v>71</v>
      </c>
      <c r="T720" s="36" t="s">
        <v>2004</v>
      </c>
      <c r="U720" s="37" t="str">
        <f t="shared" si="11"/>
        <v>https://sklep.kobi.pl/produkt/zasilacz-led-60w-5a-12v-ip67-cp12060a67</v>
      </c>
      <c r="V720" s="36">
        <v>0.25</v>
      </c>
      <c r="W720" s="36">
        <v>0.27</v>
      </c>
      <c r="X720" s="36">
        <v>70</v>
      </c>
      <c r="Y720" s="36">
        <v>200</v>
      </c>
      <c r="Z720" s="36">
        <v>50</v>
      </c>
      <c r="AA720" s="36" t="s">
        <v>64</v>
      </c>
      <c r="AB720" s="36"/>
    </row>
    <row r="721" spans="1:28" s="28" customFormat="1" ht="15" x14ac:dyDescent="0.25">
      <c r="A721" s="36" t="s">
        <v>23</v>
      </c>
      <c r="B721" s="36" t="s">
        <v>200</v>
      </c>
      <c r="C721" s="36" t="s">
        <v>201</v>
      </c>
      <c r="D721" s="36" t="s">
        <v>63</v>
      </c>
      <c r="E721" s="36" t="s">
        <v>64</v>
      </c>
      <c r="F721" s="36" t="s">
        <v>202</v>
      </c>
      <c r="G721" s="36" t="s">
        <v>966</v>
      </c>
      <c r="H721" s="36" t="s">
        <v>27</v>
      </c>
      <c r="I721" s="38">
        <v>180</v>
      </c>
      <c r="J721" s="38">
        <f>I721*(1-IFERROR(VLOOKUP(H721,Rabat!$D$10:$E$32,2,FALSE),0))</f>
        <v>180</v>
      </c>
      <c r="K721" s="38">
        <v>0</v>
      </c>
      <c r="L721" s="36" t="s">
        <v>1625</v>
      </c>
      <c r="M721" s="36" t="s">
        <v>1687</v>
      </c>
      <c r="N721" s="36"/>
      <c r="O721" s="36" t="s">
        <v>1688</v>
      </c>
      <c r="P721" s="36" t="s">
        <v>70</v>
      </c>
      <c r="Q721" s="36">
        <v>20</v>
      </c>
      <c r="R721" s="36">
        <v>0</v>
      </c>
      <c r="S721" s="36" t="s">
        <v>71</v>
      </c>
      <c r="T721" s="36" t="s">
        <v>1689</v>
      </c>
      <c r="U721" s="37" t="str">
        <f t="shared" si="11"/>
        <v>https://sklep.kobi.pl/produkt/zasilacz-led-80w-667a-12v-ip67</v>
      </c>
      <c r="V721" s="36">
        <v>0.81</v>
      </c>
      <c r="W721" s="36">
        <v>0.85</v>
      </c>
      <c r="X721" s="36">
        <v>45</v>
      </c>
      <c r="Y721" s="36">
        <v>200</v>
      </c>
      <c r="Z721" s="36">
        <v>75</v>
      </c>
      <c r="AA721" s="36" t="s">
        <v>64</v>
      </c>
      <c r="AB721" s="36"/>
    </row>
    <row r="722" spans="1:28" s="28" customFormat="1" ht="15" x14ac:dyDescent="0.25">
      <c r="A722" s="36" t="s">
        <v>23</v>
      </c>
      <c r="B722" s="36" t="s">
        <v>200</v>
      </c>
      <c r="C722" s="36" t="s">
        <v>201</v>
      </c>
      <c r="D722" s="36" t="s">
        <v>63</v>
      </c>
      <c r="E722" s="36" t="s">
        <v>64</v>
      </c>
      <c r="F722" s="36" t="s">
        <v>389</v>
      </c>
      <c r="G722" s="36" t="s">
        <v>1119</v>
      </c>
      <c r="H722" s="36" t="s">
        <v>27</v>
      </c>
      <c r="I722" s="38">
        <v>210</v>
      </c>
      <c r="J722" s="38">
        <f>I722*(1-IFERROR(VLOOKUP(H722,Rabat!$D$10:$E$32,2,FALSE),0))</f>
        <v>210</v>
      </c>
      <c r="K722" s="38">
        <v>0</v>
      </c>
      <c r="L722" s="36" t="s">
        <v>1625</v>
      </c>
      <c r="M722" s="36" t="s">
        <v>2005</v>
      </c>
      <c r="N722" s="36"/>
      <c r="O722" s="36" t="s">
        <v>1688</v>
      </c>
      <c r="P722" s="36" t="s">
        <v>70</v>
      </c>
      <c r="Q722" s="36">
        <v>30</v>
      </c>
      <c r="R722" s="36">
        <v>0</v>
      </c>
      <c r="S722" s="36" t="s">
        <v>71</v>
      </c>
      <c r="T722" s="36" t="s">
        <v>2006</v>
      </c>
      <c r="U722" s="37" t="str">
        <f t="shared" si="11"/>
        <v>https://sklep.kobi.pl/produkt/zasilacz-led-100w-83a-12v-sdk6510-ip65</v>
      </c>
      <c r="V722" s="36">
        <v>0.36199999999999999</v>
      </c>
      <c r="W722" s="36">
        <v>0.89</v>
      </c>
      <c r="X722" s="36">
        <v>205</v>
      </c>
      <c r="Y722" s="36">
        <v>79</v>
      </c>
      <c r="Z722" s="36">
        <v>26</v>
      </c>
      <c r="AA722" s="36" t="s">
        <v>64</v>
      </c>
      <c r="AB722" s="36"/>
    </row>
    <row r="723" spans="1:28" s="28" customFormat="1" ht="15" x14ac:dyDescent="0.25">
      <c r="A723" s="36" t="s">
        <v>23</v>
      </c>
      <c r="B723" s="36" t="s">
        <v>200</v>
      </c>
      <c r="C723" s="36" t="s">
        <v>201</v>
      </c>
      <c r="D723" s="36" t="s">
        <v>63</v>
      </c>
      <c r="E723" s="36" t="s">
        <v>64</v>
      </c>
      <c r="F723" s="36" t="s">
        <v>278</v>
      </c>
      <c r="G723" s="36" t="s">
        <v>1018</v>
      </c>
      <c r="H723" s="36" t="s">
        <v>27</v>
      </c>
      <c r="I723" s="38">
        <v>265</v>
      </c>
      <c r="J723" s="38">
        <f>I723*(1-IFERROR(VLOOKUP(H723,Rabat!$D$10:$E$32,2,FALSE),0))</f>
        <v>265</v>
      </c>
      <c r="K723" s="38">
        <v>0</v>
      </c>
      <c r="L723" s="36" t="s">
        <v>1625</v>
      </c>
      <c r="M723" s="36" t="s">
        <v>1800</v>
      </c>
      <c r="N723" s="36"/>
      <c r="O723" s="36" t="s">
        <v>1688</v>
      </c>
      <c r="P723" s="36" t="s">
        <v>70</v>
      </c>
      <c r="Q723" s="36">
        <v>15</v>
      </c>
      <c r="R723" s="36">
        <v>0</v>
      </c>
      <c r="S723" s="36" t="s">
        <v>71</v>
      </c>
      <c r="T723" s="36" t="s">
        <v>1801</v>
      </c>
      <c r="U723" s="37" t="str">
        <f t="shared" si="11"/>
        <v>https://sklep.kobi.pl/produkt/zasilacz-led-120w-10a-12v-ip67</v>
      </c>
      <c r="V723" s="36">
        <v>0.83399999999999996</v>
      </c>
      <c r="W723" s="36">
        <v>1.2170000000000001</v>
      </c>
      <c r="X723" s="36">
        <v>60</v>
      </c>
      <c r="Y723" s="36">
        <v>250</v>
      </c>
      <c r="Z723" s="36">
        <v>80</v>
      </c>
      <c r="AA723" s="36" t="s">
        <v>64</v>
      </c>
      <c r="AB723" s="36"/>
    </row>
    <row r="724" spans="1:28" s="28" customFormat="1" ht="15" x14ac:dyDescent="0.25">
      <c r="A724" s="36" t="s">
        <v>23</v>
      </c>
      <c r="B724" s="36" t="s">
        <v>200</v>
      </c>
      <c r="C724" s="36" t="s">
        <v>201</v>
      </c>
      <c r="D724" s="36" t="s">
        <v>63</v>
      </c>
      <c r="E724" s="36" t="s">
        <v>64</v>
      </c>
      <c r="F724" s="36" t="s">
        <v>280</v>
      </c>
      <c r="G724" s="36" t="s">
        <v>1020</v>
      </c>
      <c r="H724" s="36" t="s">
        <v>27</v>
      </c>
      <c r="I724" s="38">
        <v>320</v>
      </c>
      <c r="J724" s="38">
        <f>I724*(1-IFERROR(VLOOKUP(H724,Rabat!$D$10:$E$32,2,FALSE),0))</f>
        <v>320</v>
      </c>
      <c r="K724" s="38">
        <v>0</v>
      </c>
      <c r="L724" s="36" t="s">
        <v>1625</v>
      </c>
      <c r="M724" s="36" t="s">
        <v>1804</v>
      </c>
      <c r="N724" s="36"/>
      <c r="O724" s="36" t="s">
        <v>1688</v>
      </c>
      <c r="P724" s="36" t="s">
        <v>70</v>
      </c>
      <c r="Q724" s="36">
        <v>15</v>
      </c>
      <c r="R724" s="36">
        <v>0</v>
      </c>
      <c r="S724" s="36" t="s">
        <v>71</v>
      </c>
      <c r="T724" s="36" t="s">
        <v>1805</v>
      </c>
      <c r="U724" s="37" t="str">
        <f t="shared" si="11"/>
        <v>https://sklep.kobi.pl/produkt/zasilacz-led-150w-125a-12v-ip67-pro</v>
      </c>
      <c r="V724" s="36">
        <v>0.63</v>
      </c>
      <c r="W724" s="36">
        <v>0.751</v>
      </c>
      <c r="X724" s="36">
        <v>40</v>
      </c>
      <c r="Y724" s="36">
        <v>35</v>
      </c>
      <c r="Z724" s="36">
        <v>270</v>
      </c>
      <c r="AA724" s="36" t="s">
        <v>64</v>
      </c>
      <c r="AB724" s="36"/>
    </row>
    <row r="725" spans="1:28" s="28" customFormat="1" ht="15" x14ac:dyDescent="0.25">
      <c r="A725" s="36" t="s">
        <v>23</v>
      </c>
      <c r="B725" s="36" t="s">
        <v>200</v>
      </c>
      <c r="C725" s="36" t="s">
        <v>201</v>
      </c>
      <c r="D725" s="36" t="s">
        <v>63</v>
      </c>
      <c r="E725" s="36" t="s">
        <v>64</v>
      </c>
      <c r="F725" s="36" t="s">
        <v>421</v>
      </c>
      <c r="G725" s="36" t="s">
        <v>1146</v>
      </c>
      <c r="H725" s="36" t="s">
        <v>27</v>
      </c>
      <c r="I725" s="38">
        <v>390</v>
      </c>
      <c r="J725" s="38">
        <f>I725*(1-IFERROR(VLOOKUP(H725,Rabat!$D$10:$E$32,2,FALSE),0))</f>
        <v>390</v>
      </c>
      <c r="K725" s="38">
        <v>0</v>
      </c>
      <c r="L725" s="36" t="s">
        <v>1625</v>
      </c>
      <c r="M725" s="36" t="s">
        <v>2062</v>
      </c>
      <c r="N725" s="36"/>
      <c r="O725" s="36" t="s">
        <v>1688</v>
      </c>
      <c r="P725" s="36" t="s">
        <v>70</v>
      </c>
      <c r="Q725" s="36">
        <v>5</v>
      </c>
      <c r="R725" s="36">
        <v>0</v>
      </c>
      <c r="S725" s="36" t="s">
        <v>71</v>
      </c>
      <c r="T725" s="36" t="s">
        <v>2063</v>
      </c>
      <c r="U725" s="37" t="str">
        <f t="shared" si="11"/>
        <v>https://sklep.kobi.pl/produkt/zasilacz-instalacyjn-12v-200w-167a-ip67</v>
      </c>
      <c r="V725" s="36">
        <v>0.69</v>
      </c>
      <c r="W725" s="36">
        <v>0.73299999999999998</v>
      </c>
      <c r="X725" s="36">
        <v>270</v>
      </c>
      <c r="Y725" s="36">
        <v>80</v>
      </c>
      <c r="Z725" s="36">
        <v>30</v>
      </c>
      <c r="AA725" s="36" t="s">
        <v>64</v>
      </c>
      <c r="AB725" s="36"/>
    </row>
    <row r="726" spans="1:28" s="28" customFormat="1" ht="15" x14ac:dyDescent="0.25">
      <c r="A726" s="36" t="s">
        <v>23</v>
      </c>
      <c r="B726" s="36" t="s">
        <v>200</v>
      </c>
      <c r="C726" s="36" t="s">
        <v>212</v>
      </c>
      <c r="D726" s="36" t="s">
        <v>63</v>
      </c>
      <c r="E726" s="36" t="s">
        <v>64</v>
      </c>
      <c r="F726" s="36" t="s">
        <v>298</v>
      </c>
      <c r="G726" s="36" t="s">
        <v>1037</v>
      </c>
      <c r="H726" s="36" t="s">
        <v>27</v>
      </c>
      <c r="I726" s="38">
        <v>43</v>
      </c>
      <c r="J726" s="38">
        <f>I726*(1-IFERROR(VLOOKUP(H726,Rabat!$D$10:$E$32,2,FALSE),0))</f>
        <v>43</v>
      </c>
      <c r="K726" s="38">
        <v>0</v>
      </c>
      <c r="L726" s="36" t="s">
        <v>1625</v>
      </c>
      <c r="M726" s="36" t="s">
        <v>1840</v>
      </c>
      <c r="N726" s="36"/>
      <c r="O726" s="36" t="s">
        <v>1688</v>
      </c>
      <c r="P726" s="36" t="s">
        <v>70</v>
      </c>
      <c r="Q726" s="36">
        <v>180</v>
      </c>
      <c r="R726" s="36">
        <v>0</v>
      </c>
      <c r="S726" s="36" t="s">
        <v>71</v>
      </c>
      <c r="T726" s="36" t="s">
        <v>1841</v>
      </c>
      <c r="U726" s="37" t="str">
        <f t="shared" si="11"/>
        <v>https://sklep.kobi.pl/produkt/zasilacz-led-6w-05a-12v-sdk1107-mini</v>
      </c>
      <c r="V726" s="36">
        <v>0.03</v>
      </c>
      <c r="W726" s="36">
        <v>3.4000000000000002E-2</v>
      </c>
      <c r="X726" s="36">
        <v>23</v>
      </c>
      <c r="Y726" s="36">
        <v>45</v>
      </c>
      <c r="Z726" s="36">
        <v>45</v>
      </c>
      <c r="AA726" s="36" t="s">
        <v>64</v>
      </c>
      <c r="AB726" s="36"/>
    </row>
    <row r="727" spans="1:28" s="28" customFormat="1" ht="15" x14ac:dyDescent="0.25">
      <c r="A727" s="36" t="s">
        <v>23</v>
      </c>
      <c r="B727" s="36" t="s">
        <v>200</v>
      </c>
      <c r="C727" s="36" t="s">
        <v>212</v>
      </c>
      <c r="D727" s="36" t="s">
        <v>63</v>
      </c>
      <c r="E727" s="36" t="s">
        <v>64</v>
      </c>
      <c r="F727" s="36" t="s">
        <v>476</v>
      </c>
      <c r="G727" s="36" t="s">
        <v>1192</v>
      </c>
      <c r="H727" s="36" t="s">
        <v>27</v>
      </c>
      <c r="I727" s="38">
        <v>47</v>
      </c>
      <c r="J727" s="38">
        <f>I727*(1-IFERROR(VLOOKUP(H727,Rabat!$D$10:$E$32,2,FALSE),0))</f>
        <v>47</v>
      </c>
      <c r="K727" s="38">
        <v>0</v>
      </c>
      <c r="L727" s="36" t="s">
        <v>1625</v>
      </c>
      <c r="M727" s="36" t="s">
        <v>2154</v>
      </c>
      <c r="N727" s="36"/>
      <c r="O727" s="36" t="s">
        <v>1688</v>
      </c>
      <c r="P727" s="36" t="s">
        <v>70</v>
      </c>
      <c r="Q727" s="36">
        <v>93</v>
      </c>
      <c r="R727" s="36">
        <v>0</v>
      </c>
      <c r="S727" s="36" t="s">
        <v>71</v>
      </c>
      <c r="T727" s="36" t="s">
        <v>2155</v>
      </c>
      <c r="U727" s="37" t="str">
        <f t="shared" si="11"/>
        <v>https://sklep.kobi.pl/produkt/zasilacz-montazowy-12v-25w-21a</v>
      </c>
      <c r="V727" s="36">
        <v>0.1</v>
      </c>
      <c r="W727" s="36">
        <v>0.12</v>
      </c>
      <c r="X727" s="36">
        <v>94</v>
      </c>
      <c r="Y727" s="36">
        <v>64</v>
      </c>
      <c r="Z727" s="36">
        <v>40</v>
      </c>
      <c r="AA727" s="36" t="s">
        <v>64</v>
      </c>
      <c r="AB727" s="36"/>
    </row>
    <row r="728" spans="1:28" s="28" customFormat="1" ht="15" x14ac:dyDescent="0.25">
      <c r="A728" s="36" t="s">
        <v>23</v>
      </c>
      <c r="B728" s="36" t="s">
        <v>200</v>
      </c>
      <c r="C728" s="36" t="s">
        <v>212</v>
      </c>
      <c r="D728" s="36" t="s">
        <v>63</v>
      </c>
      <c r="E728" s="36" t="s">
        <v>64</v>
      </c>
      <c r="F728" s="36" t="s">
        <v>477</v>
      </c>
      <c r="G728" s="36" t="s">
        <v>1193</v>
      </c>
      <c r="H728" s="36" t="s">
        <v>27</v>
      </c>
      <c r="I728" s="38">
        <v>56</v>
      </c>
      <c r="J728" s="38">
        <f>I728*(1-IFERROR(VLOOKUP(H728,Rabat!$D$10:$E$32,2,FALSE),0))</f>
        <v>56</v>
      </c>
      <c r="K728" s="38">
        <v>0</v>
      </c>
      <c r="L728" s="36" t="s">
        <v>1625</v>
      </c>
      <c r="M728" s="36" t="s">
        <v>2156</v>
      </c>
      <c r="N728" s="36"/>
      <c r="O728" s="36" t="s">
        <v>1688</v>
      </c>
      <c r="P728" s="36" t="s">
        <v>70</v>
      </c>
      <c r="Q728" s="36">
        <v>93</v>
      </c>
      <c r="R728" s="36">
        <v>0</v>
      </c>
      <c r="S728" s="36" t="s">
        <v>71</v>
      </c>
      <c r="T728" s="36" t="s">
        <v>2157</v>
      </c>
      <c r="U728" s="37" t="str">
        <f t="shared" si="11"/>
        <v>https://sklep.kobi.pl/produkt/zasilacz-montazowy-12v-35w-29a</v>
      </c>
      <c r="V728" s="36">
        <v>0.104</v>
      </c>
      <c r="W728" s="36">
        <v>0.11899999999999999</v>
      </c>
      <c r="X728" s="36">
        <v>64</v>
      </c>
      <c r="Y728" s="36">
        <v>94</v>
      </c>
      <c r="Z728" s="36">
        <v>40</v>
      </c>
      <c r="AA728" s="36" t="s">
        <v>64</v>
      </c>
      <c r="AB728" s="36"/>
    </row>
    <row r="729" spans="1:28" s="28" customFormat="1" ht="15" x14ac:dyDescent="0.25">
      <c r="A729" s="36" t="s">
        <v>23</v>
      </c>
      <c r="B729" s="36" t="s">
        <v>200</v>
      </c>
      <c r="C729" s="36" t="s">
        <v>212</v>
      </c>
      <c r="D729" s="36" t="s">
        <v>63</v>
      </c>
      <c r="E729" s="36" t="s">
        <v>64</v>
      </c>
      <c r="F729" s="36" t="s">
        <v>478</v>
      </c>
      <c r="G729" s="36" t="s">
        <v>1194</v>
      </c>
      <c r="H729" s="36" t="s">
        <v>27</v>
      </c>
      <c r="I729" s="38">
        <v>57</v>
      </c>
      <c r="J729" s="38">
        <f>I729*(1-IFERROR(VLOOKUP(H729,Rabat!$D$10:$E$32,2,FALSE),0))</f>
        <v>57</v>
      </c>
      <c r="K729" s="38">
        <v>0</v>
      </c>
      <c r="L729" s="36" t="s">
        <v>1625</v>
      </c>
      <c r="M729" s="36" t="s">
        <v>2158</v>
      </c>
      <c r="N729" s="36"/>
      <c r="O729" s="36" t="s">
        <v>1688</v>
      </c>
      <c r="P729" s="36" t="s">
        <v>70</v>
      </c>
      <c r="Q729" s="36">
        <v>100</v>
      </c>
      <c r="R729" s="36">
        <v>0</v>
      </c>
      <c r="S729" s="36" t="s">
        <v>71</v>
      </c>
      <c r="T729" s="36" t="s">
        <v>2159</v>
      </c>
      <c r="U729" s="37" t="str">
        <f t="shared" si="11"/>
        <v>https://sklep.kobi.pl/produkt/zasilacz-montazowy-12v-60w-50a</v>
      </c>
      <c r="V729" s="36">
        <v>0.12</v>
      </c>
      <c r="W729" s="36">
        <v>0.14299999999999999</v>
      </c>
      <c r="X729" s="36">
        <v>90</v>
      </c>
      <c r="Y729" s="36">
        <v>40</v>
      </c>
      <c r="Z729" s="36">
        <v>60</v>
      </c>
      <c r="AA729" s="36" t="s">
        <v>64</v>
      </c>
      <c r="AB729" s="36"/>
    </row>
    <row r="730" spans="1:28" s="28" customFormat="1" ht="15" x14ac:dyDescent="0.25">
      <c r="A730" s="36" t="s">
        <v>23</v>
      </c>
      <c r="B730" s="36" t="s">
        <v>200</v>
      </c>
      <c r="C730" s="36" t="s">
        <v>212</v>
      </c>
      <c r="D730" s="36" t="s">
        <v>63</v>
      </c>
      <c r="E730" s="36" t="s">
        <v>64</v>
      </c>
      <c r="F730" s="36" t="s">
        <v>291</v>
      </c>
      <c r="G730" s="36" t="s">
        <v>1030</v>
      </c>
      <c r="H730" s="36" t="s">
        <v>27</v>
      </c>
      <c r="I730" s="38">
        <v>125</v>
      </c>
      <c r="J730" s="38">
        <f>I730*(1-IFERROR(VLOOKUP(H730,Rabat!$D$10:$E$32,2,FALSE),0))</f>
        <v>125</v>
      </c>
      <c r="K730" s="38">
        <v>0</v>
      </c>
      <c r="L730" s="36" t="s">
        <v>1625</v>
      </c>
      <c r="M730" s="36" t="s">
        <v>1824</v>
      </c>
      <c r="N730" s="36"/>
      <c r="O730" s="36" t="s">
        <v>1688</v>
      </c>
      <c r="P730" s="36" t="s">
        <v>70</v>
      </c>
      <c r="Q730" s="36">
        <v>100</v>
      </c>
      <c r="R730" s="36">
        <v>0</v>
      </c>
      <c r="S730" s="36" t="s">
        <v>71</v>
      </c>
      <c r="T730" s="36" t="s">
        <v>1825</v>
      </c>
      <c r="U730" s="37" t="str">
        <f t="shared" si="11"/>
        <v>https://sklep.kobi.pl/produkt/zasilacz-led-100w-83a-12v-modul-2</v>
      </c>
      <c r="V730" s="36">
        <v>0.182</v>
      </c>
      <c r="W730" s="36">
        <v>0.20399999999999999</v>
      </c>
      <c r="X730" s="36">
        <v>42</v>
      </c>
      <c r="Y730" s="36">
        <v>121</v>
      </c>
      <c r="Z730" s="36">
        <v>81</v>
      </c>
      <c r="AA730" s="36" t="s">
        <v>64</v>
      </c>
      <c r="AB730" s="36"/>
    </row>
    <row r="731" spans="1:28" s="28" customFormat="1" ht="15" x14ac:dyDescent="0.25">
      <c r="A731" s="36" t="s">
        <v>23</v>
      </c>
      <c r="B731" s="36" t="s">
        <v>200</v>
      </c>
      <c r="C731" s="36" t="s">
        <v>212</v>
      </c>
      <c r="D731" s="36" t="s">
        <v>63</v>
      </c>
      <c r="E731" s="36" t="s">
        <v>64</v>
      </c>
      <c r="F731" s="36" t="s">
        <v>291</v>
      </c>
      <c r="G731" s="36" t="s">
        <v>1030</v>
      </c>
      <c r="H731" s="36" t="s">
        <v>27</v>
      </c>
      <c r="I731" s="38">
        <v>125</v>
      </c>
      <c r="J731" s="38">
        <f>I731*(1-IFERROR(VLOOKUP(H731,Rabat!$D$10:$E$32,2,FALSE),0))</f>
        <v>125</v>
      </c>
      <c r="K731" s="38">
        <v>0</v>
      </c>
      <c r="L731" s="36" t="s">
        <v>1625</v>
      </c>
      <c r="M731" s="36" t="s">
        <v>1824</v>
      </c>
      <c r="N731" s="36"/>
      <c r="O731" s="36" t="s">
        <v>1688</v>
      </c>
      <c r="P731" s="36" t="s">
        <v>70</v>
      </c>
      <c r="Q731" s="36">
        <v>100</v>
      </c>
      <c r="R731" s="36">
        <v>0</v>
      </c>
      <c r="S731" s="36" t="s">
        <v>71</v>
      </c>
      <c r="T731" s="36" t="s">
        <v>1826</v>
      </c>
      <c r="U731" s="37" t="str">
        <f t="shared" si="11"/>
        <v>https://sklep.kobi.pl/produkt/zasilacz-led-100w-83a-12v-modul</v>
      </c>
      <c r="V731" s="36">
        <v>0.182</v>
      </c>
      <c r="W731" s="36">
        <v>0.20399999999999999</v>
      </c>
      <c r="X731" s="36">
        <v>42</v>
      </c>
      <c r="Y731" s="36">
        <v>121</v>
      </c>
      <c r="Z731" s="36">
        <v>81</v>
      </c>
      <c r="AA731" s="36" t="s">
        <v>64</v>
      </c>
      <c r="AB731" s="36"/>
    </row>
    <row r="732" spans="1:28" s="28" customFormat="1" ht="15" x14ac:dyDescent="0.25">
      <c r="A732" s="36" t="s">
        <v>23</v>
      </c>
      <c r="B732" s="36" t="s">
        <v>200</v>
      </c>
      <c r="C732" s="36" t="s">
        <v>212</v>
      </c>
      <c r="D732" s="36" t="s">
        <v>63</v>
      </c>
      <c r="E732" s="36" t="s">
        <v>64</v>
      </c>
      <c r="F732" s="36" t="s">
        <v>294</v>
      </c>
      <c r="G732" s="36" t="s">
        <v>1033</v>
      </c>
      <c r="H732" s="36" t="s">
        <v>27</v>
      </c>
      <c r="I732" s="38">
        <v>155</v>
      </c>
      <c r="J732" s="38">
        <f>I732*(1-IFERROR(VLOOKUP(H732,Rabat!$D$10:$E$32,2,FALSE),0))</f>
        <v>155</v>
      </c>
      <c r="K732" s="38">
        <v>0</v>
      </c>
      <c r="L732" s="36" t="s">
        <v>1625</v>
      </c>
      <c r="M732" s="36" t="s">
        <v>1831</v>
      </c>
      <c r="N732" s="36"/>
      <c r="O732" s="36" t="s">
        <v>1688</v>
      </c>
      <c r="P732" s="36" t="s">
        <v>70</v>
      </c>
      <c r="Q732" s="36">
        <v>60</v>
      </c>
      <c r="R732" s="36">
        <v>0</v>
      </c>
      <c r="S732" s="36" t="s">
        <v>71</v>
      </c>
      <c r="T732" s="36" t="s">
        <v>1832</v>
      </c>
      <c r="U732" s="37" t="str">
        <f t="shared" si="11"/>
        <v>https://sklep.kobi.pl/produkt/zasilacz-led-150w-125a-12v-montazowy</v>
      </c>
      <c r="V732" s="36">
        <v>0.30199999999999999</v>
      </c>
      <c r="W732" s="36">
        <v>0.33100000000000002</v>
      </c>
      <c r="X732" s="36">
        <v>139</v>
      </c>
      <c r="Y732" s="36">
        <v>104</v>
      </c>
      <c r="Z732" s="36">
        <v>44</v>
      </c>
      <c r="AA732" s="36" t="s">
        <v>64</v>
      </c>
      <c r="AB732" s="36"/>
    </row>
    <row r="733" spans="1:28" s="28" customFormat="1" ht="15" x14ac:dyDescent="0.25">
      <c r="A733" s="36" t="s">
        <v>23</v>
      </c>
      <c r="B733" s="36" t="s">
        <v>200</v>
      </c>
      <c r="C733" s="36" t="s">
        <v>212</v>
      </c>
      <c r="D733" s="36" t="s">
        <v>63</v>
      </c>
      <c r="E733" s="36" t="s">
        <v>64</v>
      </c>
      <c r="F733" s="36" t="s">
        <v>377</v>
      </c>
      <c r="G733" s="36" t="s">
        <v>1109</v>
      </c>
      <c r="H733" s="36" t="s">
        <v>27</v>
      </c>
      <c r="I733" s="38">
        <v>165</v>
      </c>
      <c r="J733" s="38">
        <f>I733*(1-IFERROR(VLOOKUP(H733,Rabat!$D$10:$E$32,2,FALSE),0))</f>
        <v>165</v>
      </c>
      <c r="K733" s="38">
        <v>0</v>
      </c>
      <c r="L733" s="36" t="s">
        <v>1625</v>
      </c>
      <c r="M733" s="36" t="s">
        <v>1981</v>
      </c>
      <c r="N733" s="36"/>
      <c r="O733" s="36" t="s">
        <v>1688</v>
      </c>
      <c r="P733" s="36" t="s">
        <v>70</v>
      </c>
      <c r="Q733" s="36">
        <v>48</v>
      </c>
      <c r="R733" s="36">
        <v>0</v>
      </c>
      <c r="S733" s="36" t="s">
        <v>71</v>
      </c>
      <c r="T733" s="36" t="s">
        <v>1982</v>
      </c>
      <c r="U733" s="37" t="str">
        <f t="shared" si="11"/>
        <v>https://sklep.kobi.pl/produkt/zasilacz-montazowy-12v-200w-166a</v>
      </c>
      <c r="V733" s="36">
        <v>0.46</v>
      </c>
      <c r="W733" s="36">
        <v>0.5</v>
      </c>
      <c r="X733" s="36">
        <v>50</v>
      </c>
      <c r="Y733" s="36">
        <v>85</v>
      </c>
      <c r="Z733" s="36">
        <v>150</v>
      </c>
      <c r="AA733" s="36" t="s">
        <v>64</v>
      </c>
      <c r="AB733" s="36"/>
    </row>
    <row r="734" spans="1:28" s="28" customFormat="1" ht="15" x14ac:dyDescent="0.25">
      <c r="A734" s="36" t="s">
        <v>23</v>
      </c>
      <c r="B734" s="36" t="s">
        <v>200</v>
      </c>
      <c r="C734" s="36" t="s">
        <v>212</v>
      </c>
      <c r="D734" s="36" t="s">
        <v>63</v>
      </c>
      <c r="E734" s="36" t="s">
        <v>64</v>
      </c>
      <c r="F734" s="36" t="s">
        <v>296</v>
      </c>
      <c r="G734" s="36" t="s">
        <v>1035</v>
      </c>
      <c r="H734" s="36" t="s">
        <v>27</v>
      </c>
      <c r="I734" s="38">
        <v>210</v>
      </c>
      <c r="J734" s="38">
        <f>I734*(1-IFERROR(VLOOKUP(H734,Rabat!$D$10:$E$32,2,FALSE),0))</f>
        <v>210</v>
      </c>
      <c r="K734" s="38">
        <v>0</v>
      </c>
      <c r="L734" s="36" t="s">
        <v>1835</v>
      </c>
      <c r="M734" s="36" t="s">
        <v>1836</v>
      </c>
      <c r="N734" s="36"/>
      <c r="O734" s="36" t="s">
        <v>1688</v>
      </c>
      <c r="P734" s="36" t="s">
        <v>70</v>
      </c>
      <c r="Q734" s="36">
        <v>48</v>
      </c>
      <c r="R734" s="36">
        <v>0</v>
      </c>
      <c r="S734" s="36" t="s">
        <v>71</v>
      </c>
      <c r="T734" s="36" t="s">
        <v>1837</v>
      </c>
      <c r="U734" s="37" t="str">
        <f t="shared" si="11"/>
        <v>https://sklep.kobi.pl/produkt/zasilacz-led-250w-208a-12v-mont-cp12250</v>
      </c>
      <c r="V734" s="36">
        <v>0.46</v>
      </c>
      <c r="W734" s="36">
        <v>0.51</v>
      </c>
      <c r="X734" s="36">
        <v>167</v>
      </c>
      <c r="Y734" s="36">
        <v>104</v>
      </c>
      <c r="Z734" s="36">
        <v>54</v>
      </c>
      <c r="AA734" s="36" t="s">
        <v>64</v>
      </c>
      <c r="AB734" s="36"/>
    </row>
    <row r="735" spans="1:28" s="28" customFormat="1" ht="15" x14ac:dyDescent="0.25">
      <c r="A735" s="36" t="s">
        <v>23</v>
      </c>
      <c r="B735" s="36" t="s">
        <v>200</v>
      </c>
      <c r="C735" s="36" t="s">
        <v>212</v>
      </c>
      <c r="D735" s="36" t="s">
        <v>63</v>
      </c>
      <c r="E735" s="36" t="s">
        <v>64</v>
      </c>
      <c r="F735" s="36" t="s">
        <v>387</v>
      </c>
      <c r="G735" s="36" t="s">
        <v>1117</v>
      </c>
      <c r="H735" s="36" t="s">
        <v>27</v>
      </c>
      <c r="I735" s="38">
        <v>220</v>
      </c>
      <c r="J735" s="38">
        <f>I735*(1-IFERROR(VLOOKUP(H735,Rabat!$D$10:$E$32,2,FALSE),0))</f>
        <v>220</v>
      </c>
      <c r="K735" s="38">
        <v>0</v>
      </c>
      <c r="L735" s="36" t="s">
        <v>1625</v>
      </c>
      <c r="M735" s="36" t="s">
        <v>2000</v>
      </c>
      <c r="N735" s="36"/>
      <c r="O735" s="36" t="s">
        <v>1688</v>
      </c>
      <c r="P735" s="36" t="s">
        <v>70</v>
      </c>
      <c r="Q735" s="36">
        <v>36</v>
      </c>
      <c r="R735" s="36">
        <v>0</v>
      </c>
      <c r="S735" s="36" t="s">
        <v>71</v>
      </c>
      <c r="T735" s="36" t="s">
        <v>2001</v>
      </c>
      <c r="U735" s="37" t="str">
        <f t="shared" si="11"/>
        <v>https://sklep.kobi.pl/produkt/zasilacz-led-350w-29a-12v-montazowy</v>
      </c>
      <c r="V735" s="36">
        <v>0.63</v>
      </c>
      <c r="W735" s="36">
        <v>0.68200000000000005</v>
      </c>
      <c r="X735" s="36">
        <v>150</v>
      </c>
      <c r="Y735" s="36">
        <v>205</v>
      </c>
      <c r="Z735" s="36">
        <v>60</v>
      </c>
      <c r="AA735" s="36" t="s">
        <v>64</v>
      </c>
      <c r="AB735" s="36"/>
    </row>
    <row r="736" spans="1:28" s="28" customFormat="1" ht="15" x14ac:dyDescent="0.25">
      <c r="A736" s="36" t="s">
        <v>23</v>
      </c>
      <c r="B736" s="36" t="s">
        <v>200</v>
      </c>
      <c r="C736" s="36" t="s">
        <v>604</v>
      </c>
      <c r="D736" s="36" t="s">
        <v>63</v>
      </c>
      <c r="E736" s="36" t="s">
        <v>64</v>
      </c>
      <c r="F736" s="36" t="s">
        <v>605</v>
      </c>
      <c r="G736" s="36" t="s">
        <v>1305</v>
      </c>
      <c r="H736" s="36" t="s">
        <v>27</v>
      </c>
      <c r="I736" s="38">
        <v>27.4</v>
      </c>
      <c r="J736" s="38">
        <f>I736*(1-IFERROR(VLOOKUP(H736,Rabat!$D$10:$E$32,2,FALSE),0))</f>
        <v>27.4</v>
      </c>
      <c r="K736" s="38">
        <v>0</v>
      </c>
      <c r="L736" s="36" t="s">
        <v>1625</v>
      </c>
      <c r="M736" s="36" t="s">
        <v>2383</v>
      </c>
      <c r="N736" s="36"/>
      <c r="O736" s="36" t="s">
        <v>1688</v>
      </c>
      <c r="P736" s="36" t="s">
        <v>70</v>
      </c>
      <c r="Q736" s="36">
        <v>1</v>
      </c>
      <c r="R736" s="36">
        <v>0</v>
      </c>
      <c r="S736" s="36" t="s">
        <v>2384</v>
      </c>
      <c r="T736" s="36" t="s">
        <v>2385</v>
      </c>
      <c r="U736" s="37" t="str">
        <f t="shared" si="11"/>
        <v>https://sklep.kobi.pl/produkt/zasilacz-wtyczkowy-12v-30w-25a</v>
      </c>
      <c r="V736" s="36">
        <v>0.15</v>
      </c>
      <c r="W736" s="36">
        <v>0.17</v>
      </c>
      <c r="X736" s="36">
        <v>70</v>
      </c>
      <c r="Y736" s="36">
        <v>90</v>
      </c>
      <c r="Z736" s="36">
        <v>30</v>
      </c>
      <c r="AA736" s="36" t="s">
        <v>64</v>
      </c>
      <c r="AB736" s="36"/>
    </row>
    <row r="737" spans="1:28" s="28" customFormat="1" ht="15" x14ac:dyDescent="0.25">
      <c r="A737" s="39"/>
      <c r="B737" s="39"/>
      <c r="C737" s="39"/>
      <c r="D737" s="39"/>
      <c r="E737" s="39"/>
      <c r="F737" s="39"/>
      <c r="G737" s="39"/>
      <c r="H737" s="39"/>
      <c r="I737" s="40"/>
      <c r="J737" s="40">
        <f>I737*(1-IFERROR(VLOOKUP(H737,Rabat!$D$10:$E$32,2,FALSE),0))</f>
        <v>0</v>
      </c>
      <c r="K737" s="40"/>
      <c r="L737" s="39"/>
      <c r="M737" s="39"/>
      <c r="N737" s="39"/>
      <c r="O737" s="39"/>
      <c r="P737" s="39"/>
      <c r="Q737" s="39"/>
      <c r="R737" s="39"/>
      <c r="S737" s="39"/>
      <c r="T737" s="39"/>
      <c r="U737" s="41" t="str">
        <f t="shared" si="11"/>
        <v/>
      </c>
      <c r="V737" s="39"/>
      <c r="W737" s="39"/>
      <c r="X737" s="39"/>
      <c r="Y737" s="39"/>
      <c r="Z737" s="39"/>
      <c r="AA737" s="39"/>
      <c r="AB737" s="39"/>
    </row>
    <row r="738" spans="1:28" s="28" customFormat="1" ht="15" x14ac:dyDescent="0.25">
      <c r="A738" s="39"/>
      <c r="B738" s="39"/>
      <c r="C738" s="39"/>
      <c r="D738" s="39"/>
      <c r="E738" s="39"/>
      <c r="F738" s="39"/>
      <c r="G738" s="39"/>
      <c r="H738" s="39"/>
      <c r="I738" s="40"/>
      <c r="J738" s="40">
        <f>I738*(1-IFERROR(VLOOKUP(H738,Rabat!$D$10:$E$32,2,FALSE),0))</f>
        <v>0</v>
      </c>
      <c r="K738" s="40"/>
      <c r="L738" s="39"/>
      <c r="M738" s="39"/>
      <c r="N738" s="39"/>
      <c r="O738" s="39"/>
      <c r="P738" s="39"/>
      <c r="Q738" s="39"/>
      <c r="R738" s="39"/>
      <c r="S738" s="39"/>
      <c r="T738" s="39"/>
      <c r="U738" s="41" t="str">
        <f t="shared" si="11"/>
        <v/>
      </c>
      <c r="V738" s="39"/>
      <c r="W738" s="39"/>
      <c r="X738" s="39"/>
      <c r="Y738" s="39"/>
      <c r="Z738" s="39"/>
      <c r="AA738" s="39"/>
      <c r="AB738" s="39"/>
    </row>
    <row r="739" spans="1:28" s="28" customFormat="1" ht="15" x14ac:dyDescent="0.25">
      <c r="A739" s="39"/>
      <c r="B739" s="39"/>
      <c r="C739" s="39"/>
      <c r="D739" s="39"/>
      <c r="E739" s="39"/>
      <c r="F739" s="39"/>
      <c r="G739" s="39"/>
      <c r="H739" s="39"/>
      <c r="I739" s="40"/>
      <c r="J739" s="40">
        <f>I739*(1-IFERROR(VLOOKUP(H739,Rabat!$D$10:$E$32,2,FALSE),0))</f>
        <v>0</v>
      </c>
      <c r="K739" s="40"/>
      <c r="L739" s="39"/>
      <c r="M739" s="39"/>
      <c r="N739" s="39"/>
      <c r="O739" s="39"/>
      <c r="P739" s="39"/>
      <c r="Q739" s="39"/>
      <c r="R739" s="39"/>
      <c r="S739" s="39"/>
      <c r="T739" s="39"/>
      <c r="U739" s="41" t="str">
        <f t="shared" si="11"/>
        <v/>
      </c>
      <c r="V739" s="39"/>
      <c r="W739" s="39"/>
      <c r="X739" s="39"/>
      <c r="Y739" s="39"/>
      <c r="Z739" s="39"/>
      <c r="AA739" s="39"/>
      <c r="AB739" s="39"/>
    </row>
    <row r="740" spans="1:28" s="28" customFormat="1" ht="15" x14ac:dyDescent="0.25">
      <c r="A740" s="39"/>
      <c r="B740" s="39"/>
      <c r="C740" s="39"/>
      <c r="D740" s="39"/>
      <c r="E740" s="39"/>
      <c r="F740" s="39"/>
      <c r="G740" s="39"/>
      <c r="H740" s="39"/>
      <c r="I740" s="40"/>
      <c r="J740" s="40">
        <f>I740*(1-IFERROR(VLOOKUP(H740,Rabat!$D$10:$E$32,2,FALSE),0))</f>
        <v>0</v>
      </c>
      <c r="K740" s="40"/>
      <c r="L740" s="39"/>
      <c r="M740" s="39"/>
      <c r="N740" s="39"/>
      <c r="O740" s="39"/>
      <c r="P740" s="39"/>
      <c r="Q740" s="39"/>
      <c r="R740" s="39"/>
      <c r="S740" s="39"/>
      <c r="T740" s="39"/>
      <c r="U740" s="41" t="str">
        <f t="shared" si="11"/>
        <v/>
      </c>
      <c r="V740" s="39"/>
      <c r="W740" s="39"/>
      <c r="X740" s="39"/>
      <c r="Y740" s="39"/>
      <c r="Z740" s="39"/>
      <c r="AA740" s="39"/>
      <c r="AB740" s="39"/>
    </row>
    <row r="741" spans="1:28" s="28" customFormat="1" ht="15" x14ac:dyDescent="0.25">
      <c r="A741" s="39"/>
      <c r="B741" s="39"/>
      <c r="C741" s="39"/>
      <c r="D741" s="39"/>
      <c r="E741" s="39"/>
      <c r="F741" s="39"/>
      <c r="G741" s="39"/>
      <c r="H741" s="39"/>
      <c r="I741" s="40"/>
      <c r="J741" s="40">
        <f>I741*(1-IFERROR(VLOOKUP(H741,Rabat!$D$10:$E$32,2,FALSE),0))</f>
        <v>0</v>
      </c>
      <c r="K741" s="40"/>
      <c r="L741" s="39"/>
      <c r="M741" s="39"/>
      <c r="N741" s="39"/>
      <c r="O741" s="39"/>
      <c r="P741" s="39"/>
      <c r="Q741" s="39"/>
      <c r="R741" s="39"/>
      <c r="S741" s="39"/>
      <c r="T741" s="39"/>
      <c r="U741" s="41" t="str">
        <f t="shared" si="11"/>
        <v/>
      </c>
      <c r="V741" s="39"/>
      <c r="W741" s="39"/>
      <c r="X741" s="39"/>
      <c r="Y741" s="39"/>
      <c r="Z741" s="39"/>
      <c r="AA741" s="39"/>
      <c r="AB741" s="39"/>
    </row>
    <row r="742" spans="1:28" s="28" customFormat="1" ht="15" x14ac:dyDescent="0.25">
      <c r="A742" s="39"/>
      <c r="B742" s="39"/>
      <c r="C742" s="39"/>
      <c r="D742" s="39"/>
      <c r="E742" s="39"/>
      <c r="F742" s="39"/>
      <c r="G742" s="39"/>
      <c r="H742" s="39"/>
      <c r="I742" s="40"/>
      <c r="J742" s="40">
        <f>I742*(1-IFERROR(VLOOKUP(H742,Rabat!$D$10:$E$32,2,FALSE),0))</f>
        <v>0</v>
      </c>
      <c r="K742" s="40"/>
      <c r="L742" s="39"/>
      <c r="M742" s="39"/>
      <c r="N742" s="39"/>
      <c r="O742" s="39"/>
      <c r="P742" s="39"/>
      <c r="Q742" s="39"/>
      <c r="R742" s="39"/>
      <c r="S742" s="39"/>
      <c r="T742" s="39"/>
      <c r="U742" s="41" t="str">
        <f t="shared" si="11"/>
        <v/>
      </c>
      <c r="V742" s="39"/>
      <c r="W742" s="39"/>
      <c r="X742" s="39"/>
      <c r="Y742" s="39"/>
      <c r="Z742" s="39"/>
      <c r="AA742" s="39"/>
      <c r="AB742" s="39"/>
    </row>
    <row r="743" spans="1:28" s="28" customFormat="1" ht="15" x14ac:dyDescent="0.25">
      <c r="A743" s="39"/>
      <c r="B743" s="39"/>
      <c r="C743" s="39"/>
      <c r="D743" s="39"/>
      <c r="E743" s="39"/>
      <c r="F743" s="39"/>
      <c r="G743" s="39"/>
      <c r="H743" s="39"/>
      <c r="I743" s="40"/>
      <c r="J743" s="40">
        <f>I743*(1-IFERROR(VLOOKUP(H743,Rabat!$D$10:$E$32,2,FALSE),0))</f>
        <v>0</v>
      </c>
      <c r="K743" s="40"/>
      <c r="L743" s="39"/>
      <c r="M743" s="39"/>
      <c r="N743" s="39"/>
      <c r="O743" s="39"/>
      <c r="P743" s="39"/>
      <c r="Q743" s="39"/>
      <c r="R743" s="39"/>
      <c r="S743" s="39"/>
      <c r="T743" s="39"/>
      <c r="U743" s="41" t="str">
        <f t="shared" si="11"/>
        <v/>
      </c>
      <c r="V743" s="39"/>
      <c r="W743" s="39"/>
      <c r="X743" s="39"/>
      <c r="Y743" s="39"/>
      <c r="Z743" s="39"/>
      <c r="AA743" s="39"/>
      <c r="AB743" s="39"/>
    </row>
    <row r="744" spans="1:28" s="28" customFormat="1" ht="15" x14ac:dyDescent="0.25">
      <c r="A744" s="39"/>
      <c r="B744" s="39"/>
      <c r="C744" s="39"/>
      <c r="D744" s="39"/>
      <c r="E744" s="39"/>
      <c r="F744" s="39"/>
      <c r="G744" s="39"/>
      <c r="H744" s="39"/>
      <c r="I744" s="40"/>
      <c r="J744" s="40">
        <f>I744*(1-IFERROR(VLOOKUP(H744,Rabat!$D$10:$E$32,2,FALSE),0))</f>
        <v>0</v>
      </c>
      <c r="K744" s="40"/>
      <c r="L744" s="39"/>
      <c r="M744" s="39"/>
      <c r="N744" s="39"/>
      <c r="O744" s="39"/>
      <c r="P744" s="39"/>
      <c r="Q744" s="39"/>
      <c r="R744" s="39"/>
      <c r="S744" s="39"/>
      <c r="T744" s="39"/>
      <c r="U744" s="41" t="str">
        <f t="shared" si="11"/>
        <v/>
      </c>
      <c r="V744" s="39"/>
      <c r="W744" s="39"/>
      <c r="X744" s="39"/>
      <c r="Y744" s="39"/>
      <c r="Z744" s="39"/>
      <c r="AA744" s="39"/>
      <c r="AB744" s="39"/>
    </row>
    <row r="745" spans="1:28" s="28" customFormat="1" ht="15" x14ac:dyDescent="0.25">
      <c r="A745" s="39"/>
      <c r="B745" s="39"/>
      <c r="C745" s="39"/>
      <c r="D745" s="39"/>
      <c r="E745" s="39"/>
      <c r="F745" s="39"/>
      <c r="G745" s="39"/>
      <c r="H745" s="39"/>
      <c r="I745" s="40"/>
      <c r="J745" s="40">
        <f>I745*(1-IFERROR(VLOOKUP(H745,Rabat!$D$10:$E$32,2,FALSE),0))</f>
        <v>0</v>
      </c>
      <c r="K745" s="40"/>
      <c r="L745" s="39"/>
      <c r="M745" s="39"/>
      <c r="N745" s="39"/>
      <c r="O745" s="39"/>
      <c r="P745" s="39"/>
      <c r="Q745" s="39"/>
      <c r="R745" s="39"/>
      <c r="S745" s="39"/>
      <c r="T745" s="39"/>
      <c r="U745" s="41" t="str">
        <f t="shared" si="11"/>
        <v/>
      </c>
      <c r="V745" s="39"/>
      <c r="W745" s="39"/>
      <c r="X745" s="39"/>
      <c r="Y745" s="39"/>
      <c r="Z745" s="39"/>
      <c r="AA745" s="39"/>
      <c r="AB745" s="39"/>
    </row>
    <row r="746" spans="1:28" s="28" customFormat="1" ht="15" x14ac:dyDescent="0.25">
      <c r="A746" s="39"/>
      <c r="B746" s="39"/>
      <c r="C746" s="39"/>
      <c r="D746" s="39"/>
      <c r="E746" s="39"/>
      <c r="F746" s="39"/>
      <c r="G746" s="39"/>
      <c r="H746" s="39"/>
      <c r="I746" s="40"/>
      <c r="J746" s="40">
        <f>I746*(1-IFERROR(VLOOKUP(H746,Rabat!$D$10:$E$32,2,FALSE),0))</f>
        <v>0</v>
      </c>
      <c r="K746" s="40"/>
      <c r="L746" s="39"/>
      <c r="M746" s="39"/>
      <c r="N746" s="39"/>
      <c r="O746" s="39"/>
      <c r="P746" s="39"/>
      <c r="Q746" s="39"/>
      <c r="R746" s="39"/>
      <c r="S746" s="39"/>
      <c r="T746" s="39"/>
      <c r="U746" s="41" t="str">
        <f t="shared" si="11"/>
        <v/>
      </c>
      <c r="V746" s="39"/>
      <c r="W746" s="39"/>
      <c r="X746" s="39"/>
      <c r="Y746" s="39"/>
      <c r="Z746" s="39"/>
      <c r="AA746" s="39"/>
      <c r="AB746" s="39"/>
    </row>
    <row r="747" spans="1:28" s="28" customFormat="1" ht="15" x14ac:dyDescent="0.25">
      <c r="A747" s="39"/>
      <c r="B747" s="39"/>
      <c r="C747" s="39"/>
      <c r="D747" s="39"/>
      <c r="E747" s="39"/>
      <c r="F747" s="39"/>
      <c r="G747" s="39"/>
      <c r="H747" s="39"/>
      <c r="I747" s="40"/>
      <c r="J747" s="40">
        <f>I747*(1-IFERROR(VLOOKUP(H747,Rabat!$D$10:$E$32,2,FALSE),0))</f>
        <v>0</v>
      </c>
      <c r="K747" s="40"/>
      <c r="L747" s="39"/>
      <c r="M747" s="39"/>
      <c r="N747" s="39"/>
      <c r="O747" s="39"/>
      <c r="P747" s="39"/>
      <c r="Q747" s="39"/>
      <c r="R747" s="39"/>
      <c r="S747" s="39"/>
      <c r="T747" s="39"/>
      <c r="U747" s="41" t="str">
        <f t="shared" si="11"/>
        <v/>
      </c>
      <c r="V747" s="39"/>
      <c r="W747" s="39"/>
      <c r="X747" s="39"/>
      <c r="Y747" s="39"/>
      <c r="Z747" s="39"/>
      <c r="AA747" s="39"/>
      <c r="AB747" s="39"/>
    </row>
    <row r="748" spans="1:28" s="28" customFormat="1" ht="15" x14ac:dyDescent="0.25">
      <c r="A748" s="39"/>
      <c r="B748" s="39"/>
      <c r="C748" s="39"/>
      <c r="D748" s="39"/>
      <c r="E748" s="39"/>
      <c r="F748" s="39"/>
      <c r="G748" s="39"/>
      <c r="H748" s="39"/>
      <c r="I748" s="40"/>
      <c r="J748" s="40">
        <f>I748*(1-IFERROR(VLOOKUP(H748,Rabat!$D$10:$E$32,2,FALSE),0))</f>
        <v>0</v>
      </c>
      <c r="K748" s="40"/>
      <c r="L748" s="39"/>
      <c r="M748" s="39"/>
      <c r="N748" s="39"/>
      <c r="O748" s="39"/>
      <c r="P748" s="39"/>
      <c r="Q748" s="39"/>
      <c r="R748" s="39"/>
      <c r="S748" s="39"/>
      <c r="T748" s="39"/>
      <c r="U748" s="41" t="str">
        <f t="shared" si="11"/>
        <v/>
      </c>
      <c r="V748" s="39"/>
      <c r="W748" s="39"/>
      <c r="X748" s="39"/>
      <c r="Y748" s="39"/>
      <c r="Z748" s="39"/>
      <c r="AA748" s="39"/>
      <c r="AB748" s="39"/>
    </row>
    <row r="749" spans="1:28" s="28" customFormat="1" ht="15" x14ac:dyDescent="0.25">
      <c r="A749" s="39"/>
      <c r="B749" s="39"/>
      <c r="C749" s="39"/>
      <c r="D749" s="39"/>
      <c r="E749" s="39"/>
      <c r="F749" s="39"/>
      <c r="G749" s="39"/>
      <c r="H749" s="39"/>
      <c r="I749" s="40"/>
      <c r="J749" s="40">
        <f>I749*(1-IFERROR(VLOOKUP(H749,Rabat!$D$10:$E$32,2,FALSE),0))</f>
        <v>0</v>
      </c>
      <c r="K749" s="40"/>
      <c r="L749" s="39"/>
      <c r="M749" s="39"/>
      <c r="N749" s="39"/>
      <c r="O749" s="39"/>
      <c r="P749" s="39"/>
      <c r="Q749" s="39"/>
      <c r="R749" s="39"/>
      <c r="S749" s="39"/>
      <c r="T749" s="39"/>
      <c r="U749" s="41" t="str">
        <f t="shared" si="11"/>
        <v/>
      </c>
      <c r="V749" s="39"/>
      <c r="W749" s="39"/>
      <c r="X749" s="39"/>
      <c r="Y749" s="39"/>
      <c r="Z749" s="39"/>
      <c r="AA749" s="39"/>
      <c r="AB749" s="39"/>
    </row>
    <row r="750" spans="1:28" s="28" customFormat="1" x14ac:dyDescent="0.2">
      <c r="I750" s="29"/>
      <c r="J750" s="29">
        <f>I750*(1-IFERROR(VLOOKUP(H750,Rabat!$D$10:$E$32,2,FALSE),0))</f>
        <v>0</v>
      </c>
      <c r="K750" s="29"/>
      <c r="U750" s="35" t="str">
        <f t="shared" si="11"/>
        <v/>
      </c>
    </row>
    <row r="751" spans="1:28" s="28" customFormat="1" x14ac:dyDescent="0.2">
      <c r="I751" s="29"/>
      <c r="J751" s="29">
        <f>I751*(1-IFERROR(VLOOKUP(H751,Rabat!$D$10:$E$32,2,FALSE),0))</f>
        <v>0</v>
      </c>
      <c r="K751" s="29"/>
      <c r="U751" s="35" t="str">
        <f t="shared" si="11"/>
        <v/>
      </c>
    </row>
    <row r="752" spans="1:28" s="28" customFormat="1" x14ac:dyDescent="0.2">
      <c r="I752" s="29"/>
      <c r="J752" s="29">
        <f>I752*(1-IFERROR(VLOOKUP(H752,Rabat!$D$10:$E$32,2,FALSE),0))</f>
        <v>0</v>
      </c>
      <c r="K752" s="29"/>
      <c r="U752" s="35" t="str">
        <f t="shared" si="11"/>
        <v/>
      </c>
    </row>
    <row r="753" spans="9:21" s="28" customFormat="1" x14ac:dyDescent="0.2">
      <c r="I753" s="29"/>
      <c r="J753" s="29">
        <f>I753*(1-IFERROR(VLOOKUP(H753,Rabat!$D$10:$E$32,2,FALSE),0))</f>
        <v>0</v>
      </c>
      <c r="K753" s="29"/>
      <c r="U753" s="35" t="str">
        <f t="shared" si="11"/>
        <v/>
      </c>
    </row>
    <row r="754" spans="9:21" s="28" customFormat="1" x14ac:dyDescent="0.2">
      <c r="I754" s="29"/>
      <c r="J754" s="29">
        <f>I754*(1-IFERROR(VLOOKUP(H754,Rabat!$D$10:$E$32,2,FALSE),0))</f>
        <v>0</v>
      </c>
      <c r="K754" s="29"/>
      <c r="U754" s="35" t="str">
        <f t="shared" si="11"/>
        <v/>
      </c>
    </row>
    <row r="755" spans="9:21" s="28" customFormat="1" x14ac:dyDescent="0.2">
      <c r="I755" s="29"/>
      <c r="J755" s="29">
        <f>I755*(1-IFERROR(VLOOKUP(H755,Rabat!$D$10:$E$32,2,FALSE),0))</f>
        <v>0</v>
      </c>
      <c r="K755" s="29"/>
      <c r="U755" s="35" t="str">
        <f t="shared" si="11"/>
        <v/>
      </c>
    </row>
    <row r="756" spans="9:21" s="28" customFormat="1" x14ac:dyDescent="0.2">
      <c r="I756" s="29"/>
      <c r="J756" s="29">
        <f>I756*(1-IFERROR(VLOOKUP(H756,Rabat!$D$10:$E$32,2,FALSE),0))</f>
        <v>0</v>
      </c>
      <c r="K756" s="29"/>
      <c r="U756" s="35" t="str">
        <f t="shared" si="11"/>
        <v/>
      </c>
    </row>
    <row r="757" spans="9:21" s="28" customFormat="1" x14ac:dyDescent="0.2">
      <c r="I757" s="29"/>
      <c r="J757" s="29">
        <f>I757*(1-IFERROR(VLOOKUP(H757,Rabat!$D$10:$E$32,2,FALSE),0))</f>
        <v>0</v>
      </c>
      <c r="K757" s="29"/>
      <c r="U757" s="35" t="str">
        <f t="shared" si="11"/>
        <v/>
      </c>
    </row>
    <row r="758" spans="9:21" s="28" customFormat="1" x14ac:dyDescent="0.2">
      <c r="I758" s="29"/>
      <c r="J758" s="29">
        <f>I758*(1-IFERROR(VLOOKUP(H758,Rabat!$D$10:$E$32,2,FALSE),0))</f>
        <v>0</v>
      </c>
      <c r="K758" s="29"/>
      <c r="U758" s="35" t="str">
        <f t="shared" si="11"/>
        <v/>
      </c>
    </row>
    <row r="759" spans="9:21" s="28" customFormat="1" x14ac:dyDescent="0.2">
      <c r="I759" s="29"/>
      <c r="J759" s="29">
        <f>I759*(1-IFERROR(VLOOKUP(H759,Rabat!$D$10:$E$32,2,FALSE),0))</f>
        <v>0</v>
      </c>
      <c r="K759" s="29"/>
      <c r="U759" s="35" t="str">
        <f t="shared" si="11"/>
        <v/>
      </c>
    </row>
    <row r="760" spans="9:21" s="28" customFormat="1" x14ac:dyDescent="0.2">
      <c r="I760" s="29"/>
      <c r="J760" s="29">
        <f>I760*(1-IFERROR(VLOOKUP(H760,Rabat!$D$10:$E$32,2,FALSE),0))</f>
        <v>0</v>
      </c>
      <c r="K760" s="29"/>
      <c r="U760" s="35" t="str">
        <f t="shared" si="11"/>
        <v/>
      </c>
    </row>
    <row r="761" spans="9:21" s="28" customFormat="1" x14ac:dyDescent="0.2">
      <c r="I761" s="29"/>
      <c r="J761" s="29">
        <f>I761*(1-IFERROR(VLOOKUP(H761,Rabat!$D$10:$E$32,2,FALSE),0))</f>
        <v>0</v>
      </c>
      <c r="K761" s="29"/>
      <c r="U761" s="35" t="str">
        <f t="shared" si="11"/>
        <v/>
      </c>
    </row>
    <row r="762" spans="9:21" s="28" customFormat="1" x14ac:dyDescent="0.2">
      <c r="I762" s="29"/>
      <c r="J762" s="29">
        <f>I762*(1-IFERROR(VLOOKUP(H762,Rabat!$D$10:$E$32,2,FALSE),0))</f>
        <v>0</v>
      </c>
      <c r="K762" s="29"/>
      <c r="U762" s="35" t="str">
        <f t="shared" si="11"/>
        <v/>
      </c>
    </row>
    <row r="763" spans="9:21" s="28" customFormat="1" x14ac:dyDescent="0.2">
      <c r="I763" s="29"/>
      <c r="J763" s="29">
        <f>I763*(1-IFERROR(VLOOKUP(H763,Rabat!$D$10:$E$32,2,FALSE),0))</f>
        <v>0</v>
      </c>
      <c r="K763" s="29"/>
      <c r="U763" s="35" t="str">
        <f t="shared" si="11"/>
        <v/>
      </c>
    </row>
    <row r="764" spans="9:21" s="28" customFormat="1" x14ac:dyDescent="0.2">
      <c r="I764" s="29"/>
      <c r="J764" s="29">
        <f>I764*(1-IFERROR(VLOOKUP(H764,Rabat!$D$10:$E$32,2,FALSE),0))</f>
        <v>0</v>
      </c>
      <c r="K764" s="29"/>
      <c r="U764" s="35" t="str">
        <f t="shared" si="11"/>
        <v/>
      </c>
    </row>
    <row r="765" spans="9:21" s="28" customFormat="1" x14ac:dyDescent="0.2">
      <c r="I765" s="29"/>
      <c r="J765" s="29">
        <f>I765*(1-IFERROR(VLOOKUP(H765,Rabat!$D$10:$E$32,2,FALSE),0))</f>
        <v>0</v>
      </c>
      <c r="K765" s="29"/>
      <c r="U765" s="35" t="str">
        <f t="shared" si="11"/>
        <v/>
      </c>
    </row>
    <row r="766" spans="9:21" s="28" customFormat="1" x14ac:dyDescent="0.2">
      <c r="I766" s="29"/>
      <c r="J766" s="29">
        <f>I766*(1-IFERROR(VLOOKUP(H766,Rabat!$D$10:$E$32,2,FALSE),0))</f>
        <v>0</v>
      </c>
      <c r="K766" s="29"/>
      <c r="U766" s="35" t="str">
        <f t="shared" si="11"/>
        <v/>
      </c>
    </row>
    <row r="767" spans="9:21" s="28" customFormat="1" x14ac:dyDescent="0.2">
      <c r="I767" s="29"/>
      <c r="J767" s="29">
        <f>I767*(1-IFERROR(VLOOKUP(H767,Rabat!$D$10:$E$32,2,FALSE),0))</f>
        <v>0</v>
      </c>
      <c r="K767" s="29"/>
      <c r="U767" s="35" t="str">
        <f t="shared" si="11"/>
        <v/>
      </c>
    </row>
    <row r="768" spans="9:21" s="28" customFormat="1" x14ac:dyDescent="0.2">
      <c r="I768" s="29"/>
      <c r="J768" s="29">
        <f>I768*(1-IFERROR(VLOOKUP(H768,Rabat!$D$10:$E$32,2,FALSE),0))</f>
        <v>0</v>
      </c>
      <c r="K768" s="29"/>
      <c r="U768" s="35" t="str">
        <f t="shared" si="11"/>
        <v/>
      </c>
    </row>
    <row r="769" spans="9:21" s="28" customFormat="1" x14ac:dyDescent="0.2">
      <c r="I769" s="29"/>
      <c r="J769" s="29">
        <f>I769*(1-IFERROR(VLOOKUP(H769,Rabat!$D$10:$E$32,2,FALSE),0))</f>
        <v>0</v>
      </c>
      <c r="K769" s="29"/>
      <c r="U769" s="35" t="str">
        <f t="shared" si="11"/>
        <v/>
      </c>
    </row>
    <row r="770" spans="9:21" s="28" customFormat="1" x14ac:dyDescent="0.2">
      <c r="I770" s="29"/>
      <c r="J770" s="29">
        <f>I770*(1-IFERROR(VLOOKUP(H770,Rabat!$D$10:$E$32,2,FALSE),0))</f>
        <v>0</v>
      </c>
      <c r="K770" s="29"/>
      <c r="U770" s="35" t="str">
        <f t="shared" si="11"/>
        <v/>
      </c>
    </row>
    <row r="771" spans="9:21" s="28" customFormat="1" x14ac:dyDescent="0.2">
      <c r="I771" s="29"/>
      <c r="J771" s="29">
        <f>I771*(1-IFERROR(VLOOKUP(H771,Rabat!$D$10:$E$32,2,FALSE),0))</f>
        <v>0</v>
      </c>
      <c r="K771" s="29"/>
      <c r="U771" s="35" t="str">
        <f t="shared" si="11"/>
        <v/>
      </c>
    </row>
    <row r="772" spans="9:21" s="28" customFormat="1" x14ac:dyDescent="0.2">
      <c r="I772" s="29"/>
      <c r="J772" s="29">
        <f>I772*(1-IFERROR(VLOOKUP(H772,Rabat!$D$10:$E$32,2,FALSE),0))</f>
        <v>0</v>
      </c>
      <c r="K772" s="29"/>
      <c r="U772" s="35" t="str">
        <f t="shared" ref="U772:U835" si="12">HYPERLINK(T772)</f>
        <v/>
      </c>
    </row>
    <row r="773" spans="9:21" s="28" customFormat="1" x14ac:dyDescent="0.2">
      <c r="I773" s="29"/>
      <c r="J773" s="29">
        <f>I773*(1-IFERROR(VLOOKUP(H773,Rabat!$D$10:$E$32,2,FALSE),0))</f>
        <v>0</v>
      </c>
      <c r="K773" s="29"/>
      <c r="U773" s="35" t="str">
        <f t="shared" si="12"/>
        <v/>
      </c>
    </row>
    <row r="774" spans="9:21" s="28" customFormat="1" x14ac:dyDescent="0.2">
      <c r="I774" s="29"/>
      <c r="J774" s="29">
        <f>I774*(1-IFERROR(VLOOKUP(H774,Rabat!$D$10:$E$32,2,FALSE),0))</f>
        <v>0</v>
      </c>
      <c r="K774" s="29"/>
      <c r="U774" s="35" t="str">
        <f t="shared" si="12"/>
        <v/>
      </c>
    </row>
    <row r="775" spans="9:21" s="28" customFormat="1" x14ac:dyDescent="0.2">
      <c r="I775" s="29"/>
      <c r="J775" s="29">
        <f>I775*(1-IFERROR(VLOOKUP(H775,Rabat!$D$10:$E$32,2,FALSE),0))</f>
        <v>0</v>
      </c>
      <c r="K775" s="29"/>
      <c r="U775" s="35" t="str">
        <f t="shared" si="12"/>
        <v/>
      </c>
    </row>
    <row r="776" spans="9:21" s="28" customFormat="1" x14ac:dyDescent="0.2">
      <c r="I776" s="29"/>
      <c r="J776" s="29">
        <f>I776*(1-IFERROR(VLOOKUP(H776,Rabat!$D$10:$E$32,2,FALSE),0))</f>
        <v>0</v>
      </c>
      <c r="K776" s="29"/>
      <c r="U776" s="35" t="str">
        <f t="shared" si="12"/>
        <v/>
      </c>
    </row>
    <row r="777" spans="9:21" s="28" customFormat="1" x14ac:dyDescent="0.2">
      <c r="I777" s="29"/>
      <c r="J777" s="29">
        <f>I777*(1-IFERROR(VLOOKUP(H777,Rabat!$D$10:$E$32,2,FALSE),0))</f>
        <v>0</v>
      </c>
      <c r="K777" s="29"/>
      <c r="U777" s="35" t="str">
        <f t="shared" si="12"/>
        <v/>
      </c>
    </row>
    <row r="778" spans="9:21" s="28" customFormat="1" x14ac:dyDescent="0.2">
      <c r="I778" s="29"/>
      <c r="J778" s="29">
        <f>I778*(1-IFERROR(VLOOKUP(H778,Rabat!$D$10:$E$32,2,FALSE),0))</f>
        <v>0</v>
      </c>
      <c r="K778" s="29"/>
      <c r="U778" s="35" t="str">
        <f t="shared" si="12"/>
        <v/>
      </c>
    </row>
    <row r="779" spans="9:21" s="28" customFormat="1" x14ac:dyDescent="0.2">
      <c r="I779" s="29"/>
      <c r="J779" s="29">
        <f>I779*(1-IFERROR(VLOOKUP(H779,Rabat!$D$10:$E$32,2,FALSE),0))</f>
        <v>0</v>
      </c>
      <c r="K779" s="29"/>
      <c r="U779" s="35" t="str">
        <f t="shared" si="12"/>
        <v/>
      </c>
    </row>
    <row r="780" spans="9:21" s="28" customFormat="1" x14ac:dyDescent="0.2">
      <c r="I780" s="29"/>
      <c r="J780" s="29">
        <f>I780*(1-IFERROR(VLOOKUP(H780,Rabat!$D$10:$E$32,2,FALSE),0))</f>
        <v>0</v>
      </c>
      <c r="K780" s="29"/>
      <c r="U780" s="35" t="str">
        <f t="shared" si="12"/>
        <v/>
      </c>
    </row>
    <row r="781" spans="9:21" s="28" customFormat="1" x14ac:dyDescent="0.2">
      <c r="I781" s="29"/>
      <c r="J781" s="29">
        <f>I781*(1-IFERROR(VLOOKUP(H781,Rabat!$D$10:$E$32,2,FALSE),0))</f>
        <v>0</v>
      </c>
      <c r="K781" s="29"/>
      <c r="U781" s="35" t="str">
        <f t="shared" si="12"/>
        <v/>
      </c>
    </row>
    <row r="782" spans="9:21" s="28" customFormat="1" x14ac:dyDescent="0.2">
      <c r="I782" s="29"/>
      <c r="J782" s="29">
        <f>I782*(1-IFERROR(VLOOKUP(H782,Rabat!$D$10:$E$32,2,FALSE),0))</f>
        <v>0</v>
      </c>
      <c r="K782" s="29"/>
      <c r="U782" s="35" t="str">
        <f t="shared" si="12"/>
        <v/>
      </c>
    </row>
    <row r="783" spans="9:21" s="28" customFormat="1" x14ac:dyDescent="0.2">
      <c r="I783" s="29"/>
      <c r="J783" s="29">
        <f>I783*(1-IFERROR(VLOOKUP(H783,Rabat!$D$10:$E$32,2,FALSE),0))</f>
        <v>0</v>
      </c>
      <c r="K783" s="29"/>
      <c r="U783" s="35" t="str">
        <f t="shared" si="12"/>
        <v/>
      </c>
    </row>
    <row r="784" spans="9:21" s="28" customFormat="1" x14ac:dyDescent="0.2">
      <c r="I784" s="29"/>
      <c r="J784" s="29">
        <f>I784*(1-IFERROR(VLOOKUP(H784,Rabat!$D$10:$E$32,2,FALSE),0))</f>
        <v>0</v>
      </c>
      <c r="K784" s="29"/>
      <c r="U784" s="35" t="str">
        <f t="shared" si="12"/>
        <v/>
      </c>
    </row>
    <row r="785" spans="9:21" s="28" customFormat="1" x14ac:dyDescent="0.2">
      <c r="I785" s="29"/>
      <c r="J785" s="29">
        <f>I785*(1-IFERROR(VLOOKUP(H785,Rabat!$D$10:$E$32,2,FALSE),0))</f>
        <v>0</v>
      </c>
      <c r="K785" s="29"/>
      <c r="U785" s="35" t="str">
        <f t="shared" si="12"/>
        <v/>
      </c>
    </row>
    <row r="786" spans="9:21" s="28" customFormat="1" x14ac:dyDescent="0.2">
      <c r="I786" s="29"/>
      <c r="J786" s="29">
        <f>I786*(1-IFERROR(VLOOKUP(H786,Rabat!$D$10:$E$32,2,FALSE),0))</f>
        <v>0</v>
      </c>
      <c r="K786" s="29"/>
      <c r="U786" s="35" t="str">
        <f t="shared" si="12"/>
        <v/>
      </c>
    </row>
    <row r="787" spans="9:21" s="28" customFormat="1" x14ac:dyDescent="0.2">
      <c r="I787" s="29"/>
      <c r="J787" s="29">
        <f>I787*(1-IFERROR(VLOOKUP(H787,Rabat!$D$10:$E$32,2,FALSE),0))</f>
        <v>0</v>
      </c>
      <c r="K787" s="29"/>
      <c r="U787" s="35" t="str">
        <f t="shared" si="12"/>
        <v/>
      </c>
    </row>
    <row r="788" spans="9:21" s="28" customFormat="1" x14ac:dyDescent="0.2">
      <c r="I788" s="29"/>
      <c r="J788" s="29">
        <f>I788*(1-IFERROR(VLOOKUP(H788,Rabat!$D$10:$E$32,2,FALSE),0))</f>
        <v>0</v>
      </c>
      <c r="K788" s="29"/>
      <c r="U788" s="35" t="str">
        <f t="shared" si="12"/>
        <v/>
      </c>
    </row>
    <row r="789" spans="9:21" s="28" customFormat="1" x14ac:dyDescent="0.2">
      <c r="I789" s="29"/>
      <c r="J789" s="29">
        <f>I789*(1-IFERROR(VLOOKUP(H789,Rabat!$D$10:$E$32,2,FALSE),0))</f>
        <v>0</v>
      </c>
      <c r="K789" s="29"/>
      <c r="U789" s="35" t="str">
        <f t="shared" si="12"/>
        <v/>
      </c>
    </row>
    <row r="790" spans="9:21" s="28" customFormat="1" x14ac:dyDescent="0.2">
      <c r="I790" s="29"/>
      <c r="J790" s="29">
        <f>I790*(1-IFERROR(VLOOKUP(H790,Rabat!$D$10:$E$32,2,FALSE),0))</f>
        <v>0</v>
      </c>
      <c r="K790" s="29"/>
      <c r="U790" s="35" t="str">
        <f t="shared" si="12"/>
        <v/>
      </c>
    </row>
    <row r="791" spans="9:21" s="28" customFormat="1" x14ac:dyDescent="0.2">
      <c r="I791" s="29"/>
      <c r="J791" s="29">
        <f>I791*(1-IFERROR(VLOOKUP(H791,Rabat!$D$10:$E$32,2,FALSE),0))</f>
        <v>0</v>
      </c>
      <c r="K791" s="29"/>
      <c r="U791" s="35" t="str">
        <f t="shared" si="12"/>
        <v/>
      </c>
    </row>
    <row r="792" spans="9:21" s="28" customFormat="1" x14ac:dyDescent="0.2">
      <c r="I792" s="29"/>
      <c r="J792" s="29">
        <f>I792*(1-IFERROR(VLOOKUP(H792,Rabat!$D$10:$E$32,2,FALSE),0))</f>
        <v>0</v>
      </c>
      <c r="K792" s="29"/>
      <c r="U792" s="35" t="str">
        <f t="shared" si="12"/>
        <v/>
      </c>
    </row>
    <row r="793" spans="9:21" s="28" customFormat="1" x14ac:dyDescent="0.2">
      <c r="I793" s="29"/>
      <c r="J793" s="29">
        <f>I793*(1-IFERROR(VLOOKUP(H793,Rabat!$D$10:$E$32,2,FALSE),0))</f>
        <v>0</v>
      </c>
      <c r="K793" s="29"/>
      <c r="U793" s="35" t="str">
        <f t="shared" si="12"/>
        <v/>
      </c>
    </row>
    <row r="794" spans="9:21" s="28" customFormat="1" x14ac:dyDescent="0.2">
      <c r="I794" s="29"/>
      <c r="J794" s="29">
        <f>I794*(1-IFERROR(VLOOKUP(H794,Rabat!$D$10:$E$32,2,FALSE),0))</f>
        <v>0</v>
      </c>
      <c r="K794" s="29"/>
      <c r="U794" s="35" t="str">
        <f t="shared" si="12"/>
        <v/>
      </c>
    </row>
    <row r="795" spans="9:21" s="28" customFormat="1" x14ac:dyDescent="0.2">
      <c r="I795" s="29"/>
      <c r="J795" s="29">
        <f>I795*(1-IFERROR(VLOOKUP(H795,Rabat!$D$10:$E$32,2,FALSE),0))</f>
        <v>0</v>
      </c>
      <c r="K795" s="29"/>
      <c r="U795" s="35" t="str">
        <f t="shared" si="12"/>
        <v/>
      </c>
    </row>
    <row r="796" spans="9:21" s="28" customFormat="1" x14ac:dyDescent="0.2">
      <c r="I796" s="29"/>
      <c r="J796" s="29">
        <f>I796*(1-IFERROR(VLOOKUP(H796,Rabat!$D$10:$E$32,2,FALSE),0))</f>
        <v>0</v>
      </c>
      <c r="K796" s="29"/>
      <c r="U796" s="35" t="str">
        <f t="shared" si="12"/>
        <v/>
      </c>
    </row>
    <row r="797" spans="9:21" s="28" customFormat="1" x14ac:dyDescent="0.2">
      <c r="I797" s="29"/>
      <c r="J797" s="29">
        <f>I797*(1-IFERROR(VLOOKUP(H797,Rabat!$D$10:$E$32,2,FALSE),0))</f>
        <v>0</v>
      </c>
      <c r="K797" s="29"/>
      <c r="U797" s="35" t="str">
        <f t="shared" si="12"/>
        <v/>
      </c>
    </row>
    <row r="798" spans="9:21" s="28" customFormat="1" x14ac:dyDescent="0.2">
      <c r="I798" s="29"/>
      <c r="J798" s="29">
        <f>I798*(1-IFERROR(VLOOKUP(H798,Rabat!$D$10:$E$32,2,FALSE),0))</f>
        <v>0</v>
      </c>
      <c r="K798" s="29"/>
      <c r="U798" s="35" t="str">
        <f t="shared" si="12"/>
        <v/>
      </c>
    </row>
    <row r="799" spans="9:21" s="28" customFormat="1" x14ac:dyDescent="0.2">
      <c r="I799" s="29"/>
      <c r="J799" s="29">
        <f>I799*(1-IFERROR(VLOOKUP(H799,Rabat!$D$10:$E$32,2,FALSE),0))</f>
        <v>0</v>
      </c>
      <c r="K799" s="29"/>
      <c r="U799" s="35" t="str">
        <f t="shared" si="12"/>
        <v/>
      </c>
    </row>
    <row r="800" spans="9:21" s="28" customFormat="1" x14ac:dyDescent="0.2">
      <c r="I800" s="29"/>
      <c r="J800" s="29">
        <f>I800*(1-IFERROR(VLOOKUP(H800,Rabat!$D$10:$E$32,2,FALSE),0))</f>
        <v>0</v>
      </c>
      <c r="K800" s="29"/>
      <c r="U800" s="35" t="str">
        <f t="shared" si="12"/>
        <v/>
      </c>
    </row>
    <row r="801" spans="9:21" s="28" customFormat="1" x14ac:dyDescent="0.2">
      <c r="I801" s="29"/>
      <c r="J801" s="29">
        <f>I801*(1-IFERROR(VLOOKUP(H801,Rabat!$D$10:$E$32,2,FALSE),0))</f>
        <v>0</v>
      </c>
      <c r="K801" s="29"/>
      <c r="U801" s="35" t="str">
        <f t="shared" si="12"/>
        <v/>
      </c>
    </row>
    <row r="802" spans="9:21" s="28" customFormat="1" x14ac:dyDescent="0.2">
      <c r="I802" s="29"/>
      <c r="J802" s="29">
        <f>I802*(1-IFERROR(VLOOKUP(H802,Rabat!$D$10:$E$32,2,FALSE),0))</f>
        <v>0</v>
      </c>
      <c r="K802" s="29"/>
      <c r="U802" s="35" t="str">
        <f t="shared" si="12"/>
        <v/>
      </c>
    </row>
    <row r="803" spans="9:21" s="28" customFormat="1" x14ac:dyDescent="0.2">
      <c r="I803" s="29"/>
      <c r="J803" s="29">
        <f>I803*(1-IFERROR(VLOOKUP(H803,Rabat!$D$10:$E$32,2,FALSE),0))</f>
        <v>0</v>
      </c>
      <c r="K803" s="29"/>
      <c r="U803" s="35" t="str">
        <f t="shared" si="12"/>
        <v/>
      </c>
    </row>
    <row r="804" spans="9:21" s="28" customFormat="1" x14ac:dyDescent="0.2">
      <c r="I804" s="29"/>
      <c r="J804" s="29">
        <f>I804*(1-IFERROR(VLOOKUP(H804,Rabat!$D$10:$E$32,2,FALSE),0))</f>
        <v>0</v>
      </c>
      <c r="K804" s="29"/>
      <c r="U804" s="35" t="str">
        <f t="shared" si="12"/>
        <v/>
      </c>
    </row>
    <row r="805" spans="9:21" s="28" customFormat="1" x14ac:dyDescent="0.2">
      <c r="I805" s="29"/>
      <c r="J805" s="29">
        <f>I805*(1-IFERROR(VLOOKUP(H805,Rabat!$D$10:$E$32,2,FALSE),0))</f>
        <v>0</v>
      </c>
      <c r="K805" s="29"/>
      <c r="U805" s="35" t="str">
        <f t="shared" si="12"/>
        <v/>
      </c>
    </row>
    <row r="806" spans="9:21" s="28" customFormat="1" x14ac:dyDescent="0.2">
      <c r="I806" s="29"/>
      <c r="J806" s="29">
        <f>I806*(1-IFERROR(VLOOKUP(H806,Rabat!$D$10:$E$32,2,FALSE),0))</f>
        <v>0</v>
      </c>
      <c r="K806" s="29"/>
      <c r="U806" s="35" t="str">
        <f t="shared" si="12"/>
        <v/>
      </c>
    </row>
    <row r="807" spans="9:21" s="28" customFormat="1" x14ac:dyDescent="0.2">
      <c r="I807" s="29"/>
      <c r="J807" s="29">
        <f>I807*(1-IFERROR(VLOOKUP(H807,Rabat!$D$10:$E$32,2,FALSE),0))</f>
        <v>0</v>
      </c>
      <c r="K807" s="29"/>
      <c r="U807" s="35" t="str">
        <f t="shared" si="12"/>
        <v/>
      </c>
    </row>
    <row r="808" spans="9:21" s="28" customFormat="1" x14ac:dyDescent="0.2">
      <c r="I808" s="29"/>
      <c r="J808" s="29">
        <f>I808*(1-IFERROR(VLOOKUP(H808,Rabat!$D$10:$E$32,2,FALSE),0))</f>
        <v>0</v>
      </c>
      <c r="K808" s="29"/>
      <c r="U808" s="35" t="str">
        <f t="shared" si="12"/>
        <v/>
      </c>
    </row>
    <row r="809" spans="9:21" s="28" customFormat="1" x14ac:dyDescent="0.2">
      <c r="I809" s="29"/>
      <c r="J809" s="29">
        <f>I809*(1-IFERROR(VLOOKUP(H809,Rabat!$D$10:$E$32,2,FALSE),0))</f>
        <v>0</v>
      </c>
      <c r="K809" s="29"/>
      <c r="U809" s="35" t="str">
        <f t="shared" si="12"/>
        <v/>
      </c>
    </row>
    <row r="810" spans="9:21" s="28" customFormat="1" x14ac:dyDescent="0.2">
      <c r="I810" s="29"/>
      <c r="J810" s="29">
        <f>I810*(1-IFERROR(VLOOKUP(H810,Rabat!$D$10:$E$32,2,FALSE),0))</f>
        <v>0</v>
      </c>
      <c r="K810" s="29"/>
      <c r="U810" s="35" t="str">
        <f t="shared" si="12"/>
        <v/>
      </c>
    </row>
    <row r="811" spans="9:21" s="28" customFormat="1" x14ac:dyDescent="0.2">
      <c r="I811" s="29"/>
      <c r="J811" s="29">
        <f>I811*(1-IFERROR(VLOOKUP(H811,Rabat!$D$10:$E$32,2,FALSE),0))</f>
        <v>0</v>
      </c>
      <c r="K811" s="29"/>
      <c r="U811" s="35" t="str">
        <f t="shared" si="12"/>
        <v/>
      </c>
    </row>
    <row r="812" spans="9:21" s="28" customFormat="1" x14ac:dyDescent="0.2">
      <c r="I812" s="29"/>
      <c r="J812" s="29">
        <f>I812*(1-IFERROR(VLOOKUP(H812,Rabat!$D$10:$E$32,2,FALSE),0))</f>
        <v>0</v>
      </c>
      <c r="K812" s="29"/>
      <c r="U812" s="35" t="str">
        <f t="shared" si="12"/>
        <v/>
      </c>
    </row>
    <row r="813" spans="9:21" s="28" customFormat="1" x14ac:dyDescent="0.2">
      <c r="I813" s="29"/>
      <c r="J813" s="29">
        <f>I813*(1-IFERROR(VLOOKUP(H813,Rabat!$D$10:$E$32,2,FALSE),0))</f>
        <v>0</v>
      </c>
      <c r="K813" s="29"/>
      <c r="U813" s="35" t="str">
        <f t="shared" si="12"/>
        <v/>
      </c>
    </row>
    <row r="814" spans="9:21" s="28" customFormat="1" x14ac:dyDescent="0.2">
      <c r="I814" s="29"/>
      <c r="J814" s="29">
        <f>I814*(1-IFERROR(VLOOKUP(H814,Rabat!$D$10:$E$32,2,FALSE),0))</f>
        <v>0</v>
      </c>
      <c r="K814" s="29"/>
      <c r="U814" s="35" t="str">
        <f t="shared" si="12"/>
        <v/>
      </c>
    </row>
    <row r="815" spans="9:21" s="28" customFormat="1" x14ac:dyDescent="0.2">
      <c r="I815" s="29"/>
      <c r="J815" s="29">
        <f>I815*(1-IFERROR(VLOOKUP(H815,Rabat!$D$10:$E$32,2,FALSE),0))</f>
        <v>0</v>
      </c>
      <c r="K815" s="29"/>
      <c r="U815" s="35" t="str">
        <f t="shared" si="12"/>
        <v/>
      </c>
    </row>
    <row r="816" spans="9:21" s="28" customFormat="1" x14ac:dyDescent="0.2">
      <c r="I816" s="29"/>
      <c r="J816" s="29">
        <f>I816*(1-IFERROR(VLOOKUP(H816,Rabat!$D$10:$E$32,2,FALSE),0))</f>
        <v>0</v>
      </c>
      <c r="K816" s="29"/>
      <c r="U816" s="35" t="str">
        <f t="shared" si="12"/>
        <v/>
      </c>
    </row>
    <row r="817" spans="9:21" s="28" customFormat="1" x14ac:dyDescent="0.2">
      <c r="I817" s="29"/>
      <c r="J817" s="29">
        <f>I817*(1-IFERROR(VLOOKUP(H817,Rabat!$D$10:$E$32,2,FALSE),0))</f>
        <v>0</v>
      </c>
      <c r="K817" s="29"/>
      <c r="U817" s="35" t="str">
        <f t="shared" si="12"/>
        <v/>
      </c>
    </row>
    <row r="818" spans="9:21" s="28" customFormat="1" x14ac:dyDescent="0.2">
      <c r="I818" s="29"/>
      <c r="J818" s="29">
        <f>I818*(1-IFERROR(VLOOKUP(H818,Rabat!$D$10:$E$32,2,FALSE),0))</f>
        <v>0</v>
      </c>
      <c r="K818" s="29"/>
      <c r="U818" s="35" t="str">
        <f t="shared" si="12"/>
        <v/>
      </c>
    </row>
    <row r="819" spans="9:21" s="28" customFormat="1" x14ac:dyDescent="0.2">
      <c r="I819" s="29"/>
      <c r="J819" s="29">
        <f>I819*(1-IFERROR(VLOOKUP(H819,Rabat!$D$10:$E$32,2,FALSE),0))</f>
        <v>0</v>
      </c>
      <c r="K819" s="29"/>
      <c r="U819" s="35" t="str">
        <f t="shared" si="12"/>
        <v/>
      </c>
    </row>
    <row r="820" spans="9:21" s="28" customFormat="1" x14ac:dyDescent="0.2">
      <c r="I820" s="29"/>
      <c r="J820" s="29">
        <f>I820*(1-IFERROR(VLOOKUP(H820,Rabat!$D$10:$E$32,2,FALSE),0))</f>
        <v>0</v>
      </c>
      <c r="K820" s="29"/>
      <c r="U820" s="35" t="str">
        <f t="shared" si="12"/>
        <v/>
      </c>
    </row>
    <row r="821" spans="9:21" s="28" customFormat="1" x14ac:dyDescent="0.2">
      <c r="I821" s="29"/>
      <c r="J821" s="29">
        <f>I821*(1-IFERROR(VLOOKUP(H821,Rabat!$D$10:$E$32,2,FALSE),0))</f>
        <v>0</v>
      </c>
      <c r="K821" s="29"/>
      <c r="U821" s="35" t="str">
        <f t="shared" si="12"/>
        <v/>
      </c>
    </row>
    <row r="822" spans="9:21" s="28" customFormat="1" x14ac:dyDescent="0.2">
      <c r="I822" s="29"/>
      <c r="J822" s="29">
        <f>I822*(1-IFERROR(VLOOKUP(H822,Rabat!$D$10:$E$32,2,FALSE),0))</f>
        <v>0</v>
      </c>
      <c r="K822" s="29"/>
      <c r="U822" s="35" t="str">
        <f t="shared" si="12"/>
        <v/>
      </c>
    </row>
    <row r="823" spans="9:21" s="28" customFormat="1" x14ac:dyDescent="0.2">
      <c r="I823" s="29"/>
      <c r="J823" s="29">
        <f>I823*(1-IFERROR(VLOOKUP(H823,Rabat!$D$10:$E$32,2,FALSE),0))</f>
        <v>0</v>
      </c>
      <c r="K823" s="29"/>
      <c r="U823" s="35" t="str">
        <f t="shared" si="12"/>
        <v/>
      </c>
    </row>
    <row r="824" spans="9:21" s="28" customFormat="1" x14ac:dyDescent="0.2">
      <c r="I824" s="29"/>
      <c r="J824" s="29">
        <f>I824*(1-IFERROR(VLOOKUP(H824,Rabat!$D$10:$E$32,2,FALSE),0))</f>
        <v>0</v>
      </c>
      <c r="K824" s="29"/>
      <c r="U824" s="35" t="str">
        <f t="shared" si="12"/>
        <v/>
      </c>
    </row>
    <row r="825" spans="9:21" s="28" customFormat="1" x14ac:dyDescent="0.2">
      <c r="I825" s="29"/>
      <c r="J825" s="29">
        <f>I825*(1-IFERROR(VLOOKUP(H825,Rabat!$D$10:$E$32,2,FALSE),0))</f>
        <v>0</v>
      </c>
      <c r="K825" s="29"/>
      <c r="U825" s="35" t="str">
        <f t="shared" si="12"/>
        <v/>
      </c>
    </row>
    <row r="826" spans="9:21" s="28" customFormat="1" x14ac:dyDescent="0.2">
      <c r="I826" s="29"/>
      <c r="J826" s="29">
        <f>I826*(1-IFERROR(VLOOKUP(H826,Rabat!$D$10:$E$32,2,FALSE),0))</f>
        <v>0</v>
      </c>
      <c r="K826" s="29"/>
      <c r="U826" s="35" t="str">
        <f t="shared" si="12"/>
        <v/>
      </c>
    </row>
    <row r="827" spans="9:21" s="28" customFormat="1" x14ac:dyDescent="0.2">
      <c r="I827" s="29"/>
      <c r="J827" s="29">
        <f>I827*(1-IFERROR(VLOOKUP(H827,Rabat!$D$10:$E$32,2,FALSE),0))</f>
        <v>0</v>
      </c>
      <c r="K827" s="29"/>
      <c r="U827" s="35" t="str">
        <f t="shared" si="12"/>
        <v/>
      </c>
    </row>
    <row r="828" spans="9:21" s="28" customFormat="1" x14ac:dyDescent="0.2">
      <c r="I828" s="29"/>
      <c r="J828" s="29">
        <f>I828*(1-IFERROR(VLOOKUP(H828,Rabat!$D$10:$E$32,2,FALSE),0))</f>
        <v>0</v>
      </c>
      <c r="K828" s="29"/>
      <c r="U828" s="35" t="str">
        <f t="shared" si="12"/>
        <v/>
      </c>
    </row>
    <row r="829" spans="9:21" s="28" customFormat="1" x14ac:dyDescent="0.2">
      <c r="I829" s="29"/>
      <c r="J829" s="29">
        <f>I829*(1-IFERROR(VLOOKUP(H829,Rabat!$D$10:$E$32,2,FALSE),0))</f>
        <v>0</v>
      </c>
      <c r="K829" s="29"/>
      <c r="U829" s="35" t="str">
        <f t="shared" si="12"/>
        <v/>
      </c>
    </row>
    <row r="830" spans="9:21" s="28" customFormat="1" x14ac:dyDescent="0.2">
      <c r="I830" s="29"/>
      <c r="J830" s="29">
        <f>I830*(1-IFERROR(VLOOKUP(H830,Rabat!$D$10:$E$32,2,FALSE),0))</f>
        <v>0</v>
      </c>
      <c r="K830" s="29"/>
      <c r="U830" s="35" t="str">
        <f t="shared" si="12"/>
        <v/>
      </c>
    </row>
    <row r="831" spans="9:21" s="28" customFormat="1" x14ac:dyDescent="0.2">
      <c r="I831" s="29"/>
      <c r="J831" s="29">
        <f>I831*(1-IFERROR(VLOOKUP(H831,Rabat!$D$10:$E$32,2,FALSE),0))</f>
        <v>0</v>
      </c>
      <c r="K831" s="29"/>
      <c r="U831" s="35" t="str">
        <f t="shared" si="12"/>
        <v/>
      </c>
    </row>
    <row r="832" spans="9:21" s="28" customFormat="1" x14ac:dyDescent="0.2">
      <c r="I832" s="29"/>
      <c r="J832" s="29">
        <f>I832*(1-IFERROR(VLOOKUP(H832,Rabat!$D$10:$E$32,2,FALSE),0))</f>
        <v>0</v>
      </c>
      <c r="K832" s="29"/>
      <c r="U832" s="35" t="str">
        <f t="shared" si="12"/>
        <v/>
      </c>
    </row>
    <row r="833" spans="9:21" s="28" customFormat="1" x14ac:dyDescent="0.2">
      <c r="I833" s="29"/>
      <c r="J833" s="29">
        <f>I833*(1-IFERROR(VLOOKUP(H833,Rabat!$D$10:$E$32,2,FALSE),0))</f>
        <v>0</v>
      </c>
      <c r="K833" s="29"/>
      <c r="U833" s="35" t="str">
        <f t="shared" si="12"/>
        <v/>
      </c>
    </row>
    <row r="834" spans="9:21" s="28" customFormat="1" x14ac:dyDescent="0.2">
      <c r="I834" s="29"/>
      <c r="J834" s="29">
        <f>I834*(1-IFERROR(VLOOKUP(H834,Rabat!$D$10:$E$32,2,FALSE),0))</f>
        <v>0</v>
      </c>
      <c r="K834" s="29"/>
      <c r="U834" s="35" t="str">
        <f t="shared" si="12"/>
        <v/>
      </c>
    </row>
    <row r="835" spans="9:21" s="28" customFormat="1" x14ac:dyDescent="0.2">
      <c r="I835" s="29"/>
      <c r="J835" s="29">
        <f>I835*(1-IFERROR(VLOOKUP(H835,Rabat!$D$10:$E$32,2,FALSE),0))</f>
        <v>0</v>
      </c>
      <c r="K835" s="29"/>
      <c r="U835" s="35" t="str">
        <f t="shared" si="12"/>
        <v/>
      </c>
    </row>
    <row r="836" spans="9:21" s="28" customFormat="1" x14ac:dyDescent="0.2">
      <c r="I836" s="29"/>
      <c r="J836" s="29">
        <f>I836*(1-IFERROR(VLOOKUP(H836,Rabat!$D$10:$E$32,2,FALSE),0))</f>
        <v>0</v>
      </c>
      <c r="K836" s="29"/>
      <c r="U836" s="35" t="str">
        <f t="shared" ref="U836:U899" si="13">HYPERLINK(T836)</f>
        <v/>
      </c>
    </row>
    <row r="837" spans="9:21" s="28" customFormat="1" x14ac:dyDescent="0.2">
      <c r="I837" s="29"/>
      <c r="J837" s="29">
        <f>I837*(1-IFERROR(VLOOKUP(H837,Rabat!$D$10:$E$32,2,FALSE),0))</f>
        <v>0</v>
      </c>
      <c r="K837" s="29"/>
      <c r="U837" s="35" t="str">
        <f t="shared" si="13"/>
        <v/>
      </c>
    </row>
    <row r="838" spans="9:21" s="28" customFormat="1" x14ac:dyDescent="0.2">
      <c r="I838" s="29"/>
      <c r="J838" s="29">
        <f>I838*(1-IFERROR(VLOOKUP(H838,Rabat!$D$10:$E$32,2,FALSE),0))</f>
        <v>0</v>
      </c>
      <c r="K838" s="29"/>
      <c r="U838" s="35" t="str">
        <f t="shared" si="13"/>
        <v/>
      </c>
    </row>
    <row r="839" spans="9:21" s="28" customFormat="1" x14ac:dyDescent="0.2">
      <c r="I839" s="29"/>
      <c r="J839" s="29">
        <f>I839*(1-IFERROR(VLOOKUP(H839,Rabat!$D$10:$E$32,2,FALSE),0))</f>
        <v>0</v>
      </c>
      <c r="K839" s="29"/>
      <c r="U839" s="35" t="str">
        <f t="shared" si="13"/>
        <v/>
      </c>
    </row>
    <row r="840" spans="9:21" s="28" customFormat="1" x14ac:dyDescent="0.2">
      <c r="I840" s="29"/>
      <c r="J840" s="29">
        <f>I840*(1-IFERROR(VLOOKUP(H840,Rabat!$D$10:$E$32,2,FALSE),0))</f>
        <v>0</v>
      </c>
      <c r="K840" s="29"/>
      <c r="U840" s="35" t="str">
        <f t="shared" si="13"/>
        <v/>
      </c>
    </row>
    <row r="841" spans="9:21" s="28" customFormat="1" x14ac:dyDescent="0.2">
      <c r="I841" s="29"/>
      <c r="J841" s="29">
        <f>I841*(1-IFERROR(VLOOKUP(H841,Rabat!$D$10:$E$32,2,FALSE),0))</f>
        <v>0</v>
      </c>
      <c r="K841" s="29"/>
      <c r="U841" s="35" t="str">
        <f t="shared" si="13"/>
        <v/>
      </c>
    </row>
    <row r="842" spans="9:21" s="28" customFormat="1" x14ac:dyDescent="0.2">
      <c r="I842" s="29"/>
      <c r="J842" s="29">
        <f>I842*(1-IFERROR(VLOOKUP(H842,Rabat!$D$10:$E$32,2,FALSE),0))</f>
        <v>0</v>
      </c>
      <c r="K842" s="29"/>
      <c r="U842" s="35" t="str">
        <f t="shared" si="13"/>
        <v/>
      </c>
    </row>
    <row r="843" spans="9:21" s="28" customFormat="1" x14ac:dyDescent="0.2">
      <c r="I843" s="29"/>
      <c r="J843" s="29">
        <f>I843*(1-IFERROR(VLOOKUP(H843,Rabat!$D$10:$E$32,2,FALSE),0))</f>
        <v>0</v>
      </c>
      <c r="K843" s="29"/>
      <c r="U843" s="35" t="str">
        <f t="shared" si="13"/>
        <v/>
      </c>
    </row>
    <row r="844" spans="9:21" s="28" customFormat="1" x14ac:dyDescent="0.2">
      <c r="I844" s="29"/>
      <c r="J844" s="29">
        <f>I844*(1-IFERROR(VLOOKUP(H844,Rabat!$D$10:$E$32,2,FALSE),0))</f>
        <v>0</v>
      </c>
      <c r="K844" s="29"/>
      <c r="U844" s="35" t="str">
        <f t="shared" si="13"/>
        <v/>
      </c>
    </row>
    <row r="845" spans="9:21" s="28" customFormat="1" x14ac:dyDescent="0.2">
      <c r="I845" s="29"/>
      <c r="J845" s="29">
        <f>I845*(1-IFERROR(VLOOKUP(H845,Rabat!$D$10:$E$32,2,FALSE),0))</f>
        <v>0</v>
      </c>
      <c r="K845" s="29"/>
      <c r="U845" s="35" t="str">
        <f t="shared" si="13"/>
        <v/>
      </c>
    </row>
    <row r="846" spans="9:21" s="28" customFormat="1" x14ac:dyDescent="0.2">
      <c r="I846" s="29"/>
      <c r="J846" s="29">
        <f>I846*(1-IFERROR(VLOOKUP(H846,Rabat!$D$10:$E$32,2,FALSE),0))</f>
        <v>0</v>
      </c>
      <c r="K846" s="29"/>
      <c r="U846" s="35" t="str">
        <f t="shared" si="13"/>
        <v/>
      </c>
    </row>
    <row r="847" spans="9:21" s="28" customFormat="1" x14ac:dyDescent="0.2">
      <c r="I847" s="29"/>
      <c r="J847" s="29">
        <f>I847*(1-IFERROR(VLOOKUP(H847,Rabat!$D$10:$E$32,2,FALSE),0))</f>
        <v>0</v>
      </c>
      <c r="K847" s="29"/>
      <c r="U847" s="35" t="str">
        <f t="shared" si="13"/>
        <v/>
      </c>
    </row>
    <row r="848" spans="9:21" s="28" customFormat="1" x14ac:dyDescent="0.2">
      <c r="I848" s="29"/>
      <c r="J848" s="29">
        <f>I848*(1-IFERROR(VLOOKUP(H848,Rabat!$D$10:$E$32,2,FALSE),0))</f>
        <v>0</v>
      </c>
      <c r="K848" s="29"/>
      <c r="U848" s="35" t="str">
        <f t="shared" si="13"/>
        <v/>
      </c>
    </row>
    <row r="849" spans="9:21" s="28" customFormat="1" x14ac:dyDescent="0.2">
      <c r="I849" s="29"/>
      <c r="J849" s="29">
        <f>I849*(1-IFERROR(VLOOKUP(H849,Rabat!$D$10:$E$32,2,FALSE),0))</f>
        <v>0</v>
      </c>
      <c r="K849" s="29"/>
      <c r="U849" s="35" t="str">
        <f t="shared" si="13"/>
        <v/>
      </c>
    </row>
    <row r="850" spans="9:21" s="28" customFormat="1" x14ac:dyDescent="0.2">
      <c r="I850" s="29"/>
      <c r="J850" s="29">
        <f>I850*(1-IFERROR(VLOOKUP(H850,Rabat!$D$10:$E$32,2,FALSE),0))</f>
        <v>0</v>
      </c>
      <c r="K850" s="29"/>
      <c r="U850" s="35" t="str">
        <f t="shared" si="13"/>
        <v/>
      </c>
    </row>
    <row r="851" spans="9:21" s="28" customFormat="1" x14ac:dyDescent="0.2">
      <c r="I851" s="29"/>
      <c r="J851" s="29">
        <f>I851*(1-IFERROR(VLOOKUP(H851,Rabat!$D$10:$E$32,2,FALSE),0))</f>
        <v>0</v>
      </c>
      <c r="K851" s="29"/>
      <c r="U851" s="35" t="str">
        <f t="shared" si="13"/>
        <v/>
      </c>
    </row>
    <row r="852" spans="9:21" s="28" customFormat="1" x14ac:dyDescent="0.2">
      <c r="I852" s="29"/>
      <c r="J852" s="29">
        <f>I852*(1-IFERROR(VLOOKUP(H852,Rabat!$D$10:$E$32,2,FALSE),0))</f>
        <v>0</v>
      </c>
      <c r="K852" s="29"/>
      <c r="U852" s="35" t="str">
        <f t="shared" si="13"/>
        <v/>
      </c>
    </row>
    <row r="853" spans="9:21" s="28" customFormat="1" x14ac:dyDescent="0.2">
      <c r="I853" s="29"/>
      <c r="J853" s="29">
        <f>I853*(1-IFERROR(VLOOKUP(H853,Rabat!$D$10:$E$32,2,FALSE),0))</f>
        <v>0</v>
      </c>
      <c r="K853" s="29"/>
      <c r="U853" s="35" t="str">
        <f t="shared" si="13"/>
        <v/>
      </c>
    </row>
    <row r="854" spans="9:21" s="28" customFormat="1" x14ac:dyDescent="0.2">
      <c r="I854" s="29"/>
      <c r="J854" s="29">
        <f>I854*(1-IFERROR(VLOOKUP(H854,Rabat!$D$10:$E$32,2,FALSE),0))</f>
        <v>0</v>
      </c>
      <c r="K854" s="29"/>
      <c r="U854" s="35" t="str">
        <f t="shared" si="13"/>
        <v/>
      </c>
    </row>
    <row r="855" spans="9:21" s="28" customFormat="1" x14ac:dyDescent="0.2">
      <c r="I855" s="29"/>
      <c r="J855" s="29">
        <f>I855*(1-IFERROR(VLOOKUP(H855,Rabat!$D$10:$E$32,2,FALSE),0))</f>
        <v>0</v>
      </c>
      <c r="K855" s="29"/>
      <c r="U855" s="35" t="str">
        <f t="shared" si="13"/>
        <v/>
      </c>
    </row>
    <row r="856" spans="9:21" s="28" customFormat="1" x14ac:dyDescent="0.2">
      <c r="I856" s="29"/>
      <c r="J856" s="29">
        <f>I856*(1-IFERROR(VLOOKUP(H856,Rabat!$D$10:$E$32,2,FALSE),0))</f>
        <v>0</v>
      </c>
      <c r="K856" s="29"/>
      <c r="U856" s="35" t="str">
        <f t="shared" si="13"/>
        <v/>
      </c>
    </row>
    <row r="857" spans="9:21" s="28" customFormat="1" x14ac:dyDescent="0.2">
      <c r="I857" s="29"/>
      <c r="J857" s="29">
        <f>I857*(1-IFERROR(VLOOKUP(H857,Rabat!$D$10:$E$32,2,FALSE),0))</f>
        <v>0</v>
      </c>
      <c r="K857" s="29"/>
      <c r="U857" s="35" t="str">
        <f t="shared" si="13"/>
        <v/>
      </c>
    </row>
    <row r="858" spans="9:21" s="28" customFormat="1" x14ac:dyDescent="0.2">
      <c r="I858" s="29"/>
      <c r="J858" s="29">
        <f>I858*(1-IFERROR(VLOOKUP(H858,Rabat!$D$10:$E$32,2,FALSE),0))</f>
        <v>0</v>
      </c>
      <c r="K858" s="29"/>
      <c r="U858" s="35" t="str">
        <f t="shared" si="13"/>
        <v/>
      </c>
    </row>
    <row r="859" spans="9:21" s="28" customFormat="1" x14ac:dyDescent="0.2">
      <c r="I859" s="29"/>
      <c r="J859" s="29">
        <f>I859*(1-IFERROR(VLOOKUP(H859,Rabat!$D$10:$E$32,2,FALSE),0))</f>
        <v>0</v>
      </c>
      <c r="K859" s="29"/>
      <c r="U859" s="35" t="str">
        <f t="shared" si="13"/>
        <v/>
      </c>
    </row>
    <row r="860" spans="9:21" s="28" customFormat="1" x14ac:dyDescent="0.2">
      <c r="I860" s="29"/>
      <c r="J860" s="29">
        <f>I860*(1-IFERROR(VLOOKUP(H860,Rabat!$D$10:$E$32,2,FALSE),0))</f>
        <v>0</v>
      </c>
      <c r="K860" s="29"/>
      <c r="U860" s="35" t="str">
        <f t="shared" si="13"/>
        <v/>
      </c>
    </row>
    <row r="861" spans="9:21" s="28" customFormat="1" x14ac:dyDescent="0.2">
      <c r="I861" s="29"/>
      <c r="J861" s="29">
        <f>I861*(1-IFERROR(VLOOKUP(H861,Rabat!$D$10:$E$32,2,FALSE),0))</f>
        <v>0</v>
      </c>
      <c r="K861" s="29"/>
      <c r="U861" s="35" t="str">
        <f t="shared" si="13"/>
        <v/>
      </c>
    </row>
    <row r="862" spans="9:21" s="28" customFormat="1" x14ac:dyDescent="0.2">
      <c r="I862" s="29"/>
      <c r="J862" s="29">
        <f>I862*(1-IFERROR(VLOOKUP(H862,Rabat!$D$10:$E$32,2,FALSE),0))</f>
        <v>0</v>
      </c>
      <c r="K862" s="29"/>
      <c r="U862" s="35" t="str">
        <f t="shared" si="13"/>
        <v/>
      </c>
    </row>
    <row r="863" spans="9:21" s="28" customFormat="1" x14ac:dyDescent="0.2">
      <c r="I863" s="29"/>
      <c r="J863" s="29">
        <f>I863*(1-IFERROR(VLOOKUP(H863,Rabat!$D$10:$E$32,2,FALSE),0))</f>
        <v>0</v>
      </c>
      <c r="K863" s="29"/>
      <c r="U863" s="35" t="str">
        <f t="shared" si="13"/>
        <v/>
      </c>
    </row>
    <row r="864" spans="9:21" s="28" customFormat="1" x14ac:dyDescent="0.2">
      <c r="I864" s="29"/>
      <c r="J864" s="29">
        <f>I864*(1-IFERROR(VLOOKUP(H864,Rabat!$D$10:$E$32,2,FALSE),0))</f>
        <v>0</v>
      </c>
      <c r="K864" s="29"/>
      <c r="U864" s="35" t="str">
        <f t="shared" si="13"/>
        <v/>
      </c>
    </row>
    <row r="865" spans="9:21" s="28" customFormat="1" x14ac:dyDescent="0.2">
      <c r="I865" s="29"/>
      <c r="J865" s="29">
        <f>I865*(1-IFERROR(VLOOKUP(H865,Rabat!$D$10:$E$32,2,FALSE),0))</f>
        <v>0</v>
      </c>
      <c r="K865" s="29"/>
      <c r="U865" s="35" t="str">
        <f t="shared" si="13"/>
        <v/>
      </c>
    </row>
    <row r="866" spans="9:21" s="28" customFormat="1" x14ac:dyDescent="0.2">
      <c r="I866" s="29"/>
      <c r="J866" s="29">
        <f>I866*(1-IFERROR(VLOOKUP(H866,Rabat!$D$10:$E$32,2,FALSE),0))</f>
        <v>0</v>
      </c>
      <c r="K866" s="29"/>
      <c r="U866" s="35" t="str">
        <f t="shared" si="13"/>
        <v/>
      </c>
    </row>
    <row r="867" spans="9:21" s="28" customFormat="1" x14ac:dyDescent="0.2">
      <c r="I867" s="29"/>
      <c r="J867" s="29">
        <f>I867*(1-IFERROR(VLOOKUP(H867,Rabat!$D$10:$E$32,2,FALSE),0))</f>
        <v>0</v>
      </c>
      <c r="K867" s="29"/>
      <c r="U867" s="35" t="str">
        <f t="shared" si="13"/>
        <v/>
      </c>
    </row>
    <row r="868" spans="9:21" s="28" customFormat="1" x14ac:dyDescent="0.2">
      <c r="I868" s="29"/>
      <c r="J868" s="29">
        <f>I868*(1-IFERROR(VLOOKUP(H868,Rabat!$D$10:$E$32,2,FALSE),0))</f>
        <v>0</v>
      </c>
      <c r="K868" s="29"/>
      <c r="U868" s="35" t="str">
        <f t="shared" si="13"/>
        <v/>
      </c>
    </row>
    <row r="869" spans="9:21" s="28" customFormat="1" x14ac:dyDescent="0.2">
      <c r="I869" s="29"/>
      <c r="J869" s="29">
        <f>I869*(1-IFERROR(VLOOKUP(H869,Rabat!$D$10:$E$32,2,FALSE),0))</f>
        <v>0</v>
      </c>
      <c r="K869" s="29"/>
      <c r="U869" s="35" t="str">
        <f t="shared" si="13"/>
        <v/>
      </c>
    </row>
    <row r="870" spans="9:21" s="28" customFormat="1" x14ac:dyDescent="0.2">
      <c r="I870" s="29"/>
      <c r="J870" s="29">
        <f>I870*(1-IFERROR(VLOOKUP(H870,Rabat!$D$10:$E$32,2,FALSE),0))</f>
        <v>0</v>
      </c>
      <c r="K870" s="29"/>
      <c r="U870" s="35" t="str">
        <f t="shared" si="13"/>
        <v/>
      </c>
    </row>
    <row r="871" spans="9:21" s="28" customFormat="1" x14ac:dyDescent="0.2">
      <c r="I871" s="29"/>
      <c r="J871" s="29">
        <f>I871*(1-IFERROR(VLOOKUP(H871,Rabat!$D$10:$E$32,2,FALSE),0))</f>
        <v>0</v>
      </c>
      <c r="K871" s="29"/>
      <c r="U871" s="35" t="str">
        <f t="shared" si="13"/>
        <v/>
      </c>
    </row>
    <row r="872" spans="9:21" s="28" customFormat="1" x14ac:dyDescent="0.2">
      <c r="I872" s="29"/>
      <c r="J872" s="29">
        <f>I872*(1-IFERROR(VLOOKUP(H872,Rabat!$D$10:$E$32,2,FALSE),0))</f>
        <v>0</v>
      </c>
      <c r="K872" s="29"/>
      <c r="U872" s="35" t="str">
        <f t="shared" si="13"/>
        <v/>
      </c>
    </row>
    <row r="873" spans="9:21" s="28" customFormat="1" x14ac:dyDescent="0.2">
      <c r="I873" s="29"/>
      <c r="J873" s="29">
        <f>I873*(1-IFERROR(VLOOKUP(H873,Rabat!$D$10:$E$32,2,FALSE),0))</f>
        <v>0</v>
      </c>
      <c r="K873" s="29"/>
      <c r="U873" s="35" t="str">
        <f t="shared" si="13"/>
        <v/>
      </c>
    </row>
    <row r="874" spans="9:21" s="28" customFormat="1" x14ac:dyDescent="0.2">
      <c r="I874" s="29"/>
      <c r="J874" s="29">
        <f>I874*(1-IFERROR(VLOOKUP(H874,Rabat!$D$10:$E$32,2,FALSE),0))</f>
        <v>0</v>
      </c>
      <c r="K874" s="29"/>
      <c r="U874" s="35" t="str">
        <f t="shared" si="13"/>
        <v/>
      </c>
    </row>
    <row r="875" spans="9:21" s="28" customFormat="1" x14ac:dyDescent="0.2">
      <c r="I875" s="29"/>
      <c r="J875" s="29">
        <f>I875*(1-IFERROR(VLOOKUP(H875,Rabat!$D$10:$E$32,2,FALSE),0))</f>
        <v>0</v>
      </c>
      <c r="K875" s="29"/>
      <c r="U875" s="35" t="str">
        <f t="shared" si="13"/>
        <v/>
      </c>
    </row>
    <row r="876" spans="9:21" s="28" customFormat="1" x14ac:dyDescent="0.2">
      <c r="I876" s="29"/>
      <c r="J876" s="29">
        <f>I876*(1-IFERROR(VLOOKUP(H876,Rabat!$D$10:$E$32,2,FALSE),0))</f>
        <v>0</v>
      </c>
      <c r="K876" s="29"/>
      <c r="U876" s="35" t="str">
        <f t="shared" si="13"/>
        <v/>
      </c>
    </row>
    <row r="877" spans="9:21" s="28" customFormat="1" x14ac:dyDescent="0.2">
      <c r="I877" s="29"/>
      <c r="J877" s="29">
        <f>I877*(1-IFERROR(VLOOKUP(H877,Rabat!$D$10:$E$32,2,FALSE),0))</f>
        <v>0</v>
      </c>
      <c r="K877" s="29"/>
      <c r="U877" s="35" t="str">
        <f t="shared" si="13"/>
        <v/>
      </c>
    </row>
    <row r="878" spans="9:21" s="28" customFormat="1" x14ac:dyDescent="0.2">
      <c r="I878" s="29"/>
      <c r="J878" s="29">
        <f>I878*(1-IFERROR(VLOOKUP(H878,Rabat!$D$10:$E$32,2,FALSE),0))</f>
        <v>0</v>
      </c>
      <c r="K878" s="29"/>
      <c r="U878" s="35" t="str">
        <f t="shared" si="13"/>
        <v/>
      </c>
    </row>
    <row r="879" spans="9:21" s="28" customFormat="1" x14ac:dyDescent="0.2">
      <c r="I879" s="29"/>
      <c r="J879" s="29">
        <f>I879*(1-IFERROR(VLOOKUP(H879,Rabat!$D$10:$E$32,2,FALSE),0))</f>
        <v>0</v>
      </c>
      <c r="K879" s="29"/>
      <c r="U879" s="35" t="str">
        <f t="shared" si="13"/>
        <v/>
      </c>
    </row>
    <row r="880" spans="9:21" s="28" customFormat="1" x14ac:dyDescent="0.2">
      <c r="I880" s="29"/>
      <c r="J880" s="29">
        <f>I880*(1-IFERROR(VLOOKUP(H880,Rabat!$D$10:$E$32,2,FALSE),0))</f>
        <v>0</v>
      </c>
      <c r="K880" s="29"/>
      <c r="U880" s="35" t="str">
        <f t="shared" si="13"/>
        <v/>
      </c>
    </row>
    <row r="881" spans="9:21" s="28" customFormat="1" x14ac:dyDescent="0.2">
      <c r="I881" s="29"/>
      <c r="J881" s="29">
        <f>I881*(1-IFERROR(VLOOKUP(H881,Rabat!$D$10:$E$32,2,FALSE),0))</f>
        <v>0</v>
      </c>
      <c r="K881" s="29"/>
      <c r="U881" s="35" t="str">
        <f t="shared" si="13"/>
        <v/>
      </c>
    </row>
    <row r="882" spans="9:21" s="28" customFormat="1" x14ac:dyDescent="0.2">
      <c r="I882" s="29"/>
      <c r="J882" s="29">
        <f>I882*(1-IFERROR(VLOOKUP(H882,Rabat!$D$10:$E$32,2,FALSE),0))</f>
        <v>0</v>
      </c>
      <c r="K882" s="29"/>
      <c r="U882" s="35" t="str">
        <f t="shared" si="13"/>
        <v/>
      </c>
    </row>
    <row r="883" spans="9:21" s="28" customFormat="1" x14ac:dyDescent="0.2">
      <c r="I883" s="29"/>
      <c r="J883" s="29">
        <f>I883*(1-IFERROR(VLOOKUP(H883,Rabat!$D$10:$E$32,2,FALSE),0))</f>
        <v>0</v>
      </c>
      <c r="K883" s="29"/>
      <c r="U883" s="35" t="str">
        <f t="shared" si="13"/>
        <v/>
      </c>
    </row>
    <row r="884" spans="9:21" s="28" customFormat="1" x14ac:dyDescent="0.2">
      <c r="I884" s="29"/>
      <c r="J884" s="29">
        <f>I884*(1-IFERROR(VLOOKUP(H884,Rabat!$D$10:$E$32,2,FALSE),0))</f>
        <v>0</v>
      </c>
      <c r="K884" s="29"/>
      <c r="U884" s="35" t="str">
        <f t="shared" si="13"/>
        <v/>
      </c>
    </row>
    <row r="885" spans="9:21" s="28" customFormat="1" x14ac:dyDescent="0.2">
      <c r="I885" s="29"/>
      <c r="J885" s="29">
        <f>I885*(1-IFERROR(VLOOKUP(H885,Rabat!$D$10:$E$32,2,FALSE),0))</f>
        <v>0</v>
      </c>
      <c r="K885" s="29"/>
      <c r="U885" s="35" t="str">
        <f t="shared" si="13"/>
        <v/>
      </c>
    </row>
    <row r="886" spans="9:21" s="28" customFormat="1" x14ac:dyDescent="0.2">
      <c r="I886" s="29"/>
      <c r="J886" s="29">
        <f>I886*(1-IFERROR(VLOOKUP(H886,Rabat!$D$10:$E$32,2,FALSE),0))</f>
        <v>0</v>
      </c>
      <c r="K886" s="29"/>
      <c r="U886" s="35" t="str">
        <f t="shared" si="13"/>
        <v/>
      </c>
    </row>
    <row r="887" spans="9:21" s="28" customFormat="1" x14ac:dyDescent="0.2">
      <c r="I887" s="29"/>
      <c r="J887" s="29">
        <f>I887*(1-IFERROR(VLOOKUP(H887,Rabat!$D$10:$E$32,2,FALSE),0))</f>
        <v>0</v>
      </c>
      <c r="K887" s="29"/>
      <c r="U887" s="35" t="str">
        <f t="shared" si="13"/>
        <v/>
      </c>
    </row>
    <row r="888" spans="9:21" s="28" customFormat="1" x14ac:dyDescent="0.2">
      <c r="I888" s="29"/>
      <c r="J888" s="29">
        <f>I888*(1-IFERROR(VLOOKUP(H888,Rabat!$D$10:$E$32,2,FALSE),0))</f>
        <v>0</v>
      </c>
      <c r="K888" s="29"/>
      <c r="U888" s="35" t="str">
        <f t="shared" si="13"/>
        <v/>
      </c>
    </row>
    <row r="889" spans="9:21" s="28" customFormat="1" x14ac:dyDescent="0.2">
      <c r="I889" s="29"/>
      <c r="J889" s="29">
        <f>I889*(1-IFERROR(VLOOKUP(H889,Rabat!$D$10:$E$32,2,FALSE),0))</f>
        <v>0</v>
      </c>
      <c r="K889" s="29"/>
      <c r="U889" s="35" t="str">
        <f t="shared" si="13"/>
        <v/>
      </c>
    </row>
    <row r="890" spans="9:21" s="28" customFormat="1" x14ac:dyDescent="0.2">
      <c r="I890" s="29"/>
      <c r="J890" s="29">
        <f>I890*(1-IFERROR(VLOOKUP(H890,Rabat!$D$10:$E$32,2,FALSE),0))</f>
        <v>0</v>
      </c>
      <c r="K890" s="29"/>
      <c r="U890" s="35" t="str">
        <f t="shared" si="13"/>
        <v/>
      </c>
    </row>
    <row r="891" spans="9:21" s="28" customFormat="1" x14ac:dyDescent="0.2">
      <c r="I891" s="29"/>
      <c r="J891" s="29">
        <f>I891*(1-IFERROR(VLOOKUP(H891,Rabat!$D$10:$E$32,2,FALSE),0))</f>
        <v>0</v>
      </c>
      <c r="K891" s="29"/>
      <c r="U891" s="35" t="str">
        <f t="shared" si="13"/>
        <v/>
      </c>
    </row>
    <row r="892" spans="9:21" s="28" customFormat="1" x14ac:dyDescent="0.2">
      <c r="I892" s="29"/>
      <c r="J892" s="29">
        <f>I892*(1-IFERROR(VLOOKUP(H892,Rabat!$D$10:$E$32,2,FALSE),0))</f>
        <v>0</v>
      </c>
      <c r="K892" s="29"/>
      <c r="U892" s="35" t="str">
        <f t="shared" si="13"/>
        <v/>
      </c>
    </row>
    <row r="893" spans="9:21" s="28" customFormat="1" x14ac:dyDescent="0.2">
      <c r="I893" s="29"/>
      <c r="J893" s="29">
        <f>I893*(1-IFERROR(VLOOKUP(H893,Rabat!$D$10:$E$32,2,FALSE),0))</f>
        <v>0</v>
      </c>
      <c r="K893" s="29"/>
      <c r="U893" s="35" t="str">
        <f t="shared" si="13"/>
        <v/>
      </c>
    </row>
    <row r="894" spans="9:21" s="28" customFormat="1" x14ac:dyDescent="0.2">
      <c r="I894" s="29"/>
      <c r="J894" s="29">
        <f>I894*(1-IFERROR(VLOOKUP(H894,Rabat!$D$10:$E$32,2,FALSE),0))</f>
        <v>0</v>
      </c>
      <c r="K894" s="29"/>
      <c r="U894" s="35" t="str">
        <f t="shared" si="13"/>
        <v/>
      </c>
    </row>
    <row r="895" spans="9:21" s="28" customFormat="1" x14ac:dyDescent="0.2">
      <c r="I895" s="29"/>
      <c r="J895" s="29">
        <f>I895*(1-IFERROR(VLOOKUP(H895,Rabat!$D$10:$E$32,2,FALSE),0))</f>
        <v>0</v>
      </c>
      <c r="K895" s="29"/>
      <c r="U895" s="35" t="str">
        <f t="shared" si="13"/>
        <v/>
      </c>
    </row>
    <row r="896" spans="9:21" s="28" customFormat="1" x14ac:dyDescent="0.2">
      <c r="I896" s="29"/>
      <c r="J896" s="29">
        <f>I896*(1-IFERROR(VLOOKUP(H896,Rabat!$D$10:$E$32,2,FALSE),0))</f>
        <v>0</v>
      </c>
      <c r="K896" s="29"/>
      <c r="U896" s="35" t="str">
        <f t="shared" si="13"/>
        <v/>
      </c>
    </row>
    <row r="897" spans="9:21" s="28" customFormat="1" x14ac:dyDescent="0.2">
      <c r="I897" s="29"/>
      <c r="J897" s="29">
        <f>I897*(1-IFERROR(VLOOKUP(H897,Rabat!$D$10:$E$32,2,FALSE),0))</f>
        <v>0</v>
      </c>
      <c r="K897" s="29"/>
      <c r="U897" s="35" t="str">
        <f t="shared" si="13"/>
        <v/>
      </c>
    </row>
    <row r="898" spans="9:21" s="28" customFormat="1" x14ac:dyDescent="0.2">
      <c r="I898" s="29"/>
      <c r="J898" s="29">
        <f>I898*(1-IFERROR(VLOOKUP(H898,Rabat!$D$10:$E$32,2,FALSE),0))</f>
        <v>0</v>
      </c>
      <c r="K898" s="29"/>
      <c r="U898" s="35" t="str">
        <f t="shared" si="13"/>
        <v/>
      </c>
    </row>
    <row r="899" spans="9:21" s="28" customFormat="1" x14ac:dyDescent="0.2">
      <c r="I899" s="29"/>
      <c r="J899" s="29">
        <f>I899*(1-IFERROR(VLOOKUP(H899,Rabat!$D$10:$E$32,2,FALSE),0))</f>
        <v>0</v>
      </c>
      <c r="K899" s="29"/>
      <c r="U899" s="35" t="str">
        <f t="shared" si="13"/>
        <v/>
      </c>
    </row>
    <row r="900" spans="9:21" s="28" customFormat="1" x14ac:dyDescent="0.2">
      <c r="I900" s="29"/>
      <c r="J900" s="29">
        <f>I900*(1-IFERROR(VLOOKUP(H900,Rabat!$D$10:$E$32,2,FALSE),0))</f>
        <v>0</v>
      </c>
      <c r="K900" s="29"/>
      <c r="U900" s="35" t="str">
        <f t="shared" ref="U900:U963" si="14">HYPERLINK(T900)</f>
        <v/>
      </c>
    </row>
    <row r="901" spans="9:21" s="28" customFormat="1" x14ac:dyDescent="0.2">
      <c r="I901" s="29"/>
      <c r="J901" s="29">
        <f>I901*(1-IFERROR(VLOOKUP(H901,Rabat!$D$10:$E$32,2,FALSE),0))</f>
        <v>0</v>
      </c>
      <c r="K901" s="29"/>
      <c r="U901" s="35" t="str">
        <f t="shared" si="14"/>
        <v/>
      </c>
    </row>
    <row r="902" spans="9:21" s="28" customFormat="1" x14ac:dyDescent="0.2">
      <c r="I902" s="29"/>
      <c r="J902" s="29">
        <f>I902*(1-IFERROR(VLOOKUP(H902,Rabat!$D$10:$E$32,2,FALSE),0))</f>
        <v>0</v>
      </c>
      <c r="K902" s="29"/>
      <c r="U902" s="35" t="str">
        <f t="shared" si="14"/>
        <v/>
      </c>
    </row>
    <row r="903" spans="9:21" s="28" customFormat="1" x14ac:dyDescent="0.2">
      <c r="I903" s="29"/>
      <c r="J903" s="29">
        <f>I903*(1-IFERROR(VLOOKUP(H903,Rabat!$D$10:$E$32,2,FALSE),0))</f>
        <v>0</v>
      </c>
      <c r="K903" s="29"/>
      <c r="U903" s="35" t="str">
        <f t="shared" si="14"/>
        <v/>
      </c>
    </row>
    <row r="904" spans="9:21" s="28" customFormat="1" x14ac:dyDescent="0.2">
      <c r="I904" s="29"/>
      <c r="J904" s="29">
        <f>I904*(1-IFERROR(VLOOKUP(H904,Rabat!$D$10:$E$32,2,FALSE),0))</f>
        <v>0</v>
      </c>
      <c r="K904" s="29"/>
      <c r="U904" s="35" t="str">
        <f t="shared" si="14"/>
        <v/>
      </c>
    </row>
    <row r="905" spans="9:21" s="28" customFormat="1" x14ac:dyDescent="0.2">
      <c r="I905" s="29"/>
      <c r="J905" s="29">
        <f>I905*(1-IFERROR(VLOOKUP(H905,Rabat!$D$10:$E$32,2,FALSE),0))</f>
        <v>0</v>
      </c>
      <c r="K905" s="29"/>
      <c r="U905" s="35" t="str">
        <f t="shared" si="14"/>
        <v/>
      </c>
    </row>
    <row r="906" spans="9:21" s="28" customFormat="1" x14ac:dyDescent="0.2">
      <c r="I906" s="29"/>
      <c r="J906" s="29">
        <f>I906*(1-IFERROR(VLOOKUP(H906,Rabat!$D$10:$E$32,2,FALSE),0))</f>
        <v>0</v>
      </c>
      <c r="K906" s="29"/>
      <c r="U906" s="35" t="str">
        <f t="shared" si="14"/>
        <v/>
      </c>
    </row>
    <row r="907" spans="9:21" s="28" customFormat="1" x14ac:dyDescent="0.2">
      <c r="I907" s="29"/>
      <c r="J907" s="29">
        <f>I907*(1-IFERROR(VLOOKUP(H907,Rabat!$D$10:$E$32,2,FALSE),0))</f>
        <v>0</v>
      </c>
      <c r="K907" s="29"/>
      <c r="U907" s="35" t="str">
        <f t="shared" si="14"/>
        <v/>
      </c>
    </row>
    <row r="908" spans="9:21" s="28" customFormat="1" x14ac:dyDescent="0.2">
      <c r="I908" s="29"/>
      <c r="J908" s="29">
        <f>I908*(1-IFERROR(VLOOKUP(H908,Rabat!$D$10:$E$32,2,FALSE),0))</f>
        <v>0</v>
      </c>
      <c r="K908" s="29"/>
      <c r="U908" s="35" t="str">
        <f t="shared" si="14"/>
        <v/>
      </c>
    </row>
    <row r="909" spans="9:21" s="28" customFormat="1" x14ac:dyDescent="0.2">
      <c r="I909" s="29"/>
      <c r="J909" s="29">
        <f>I909*(1-IFERROR(VLOOKUP(H909,Rabat!$D$10:$E$32,2,FALSE),0))</f>
        <v>0</v>
      </c>
      <c r="K909" s="29"/>
      <c r="U909" s="35" t="str">
        <f t="shared" si="14"/>
        <v/>
      </c>
    </row>
    <row r="910" spans="9:21" s="28" customFormat="1" x14ac:dyDescent="0.2">
      <c r="I910" s="29"/>
      <c r="J910" s="29">
        <f>I910*(1-IFERROR(VLOOKUP(H910,Rabat!$D$10:$E$32,2,FALSE),0))</f>
        <v>0</v>
      </c>
      <c r="K910" s="29"/>
      <c r="U910" s="35" t="str">
        <f t="shared" si="14"/>
        <v/>
      </c>
    </row>
    <row r="911" spans="9:21" s="28" customFormat="1" x14ac:dyDescent="0.2">
      <c r="I911" s="29"/>
      <c r="J911" s="29">
        <f>I911*(1-IFERROR(VLOOKUP(H911,Rabat!$D$10:$E$32,2,FALSE),0))</f>
        <v>0</v>
      </c>
      <c r="K911" s="29"/>
      <c r="U911" s="35" t="str">
        <f t="shared" si="14"/>
        <v/>
      </c>
    </row>
    <row r="912" spans="9:21" s="28" customFormat="1" x14ac:dyDescent="0.2">
      <c r="I912" s="29"/>
      <c r="J912" s="29">
        <f>I912*(1-IFERROR(VLOOKUP(H912,Rabat!$D$10:$E$32,2,FALSE),0))</f>
        <v>0</v>
      </c>
      <c r="K912" s="29"/>
      <c r="U912" s="35" t="str">
        <f t="shared" si="14"/>
        <v/>
      </c>
    </row>
    <row r="913" spans="9:21" s="28" customFormat="1" x14ac:dyDescent="0.2">
      <c r="I913" s="29"/>
      <c r="J913" s="29">
        <f>I913*(1-IFERROR(VLOOKUP(H913,Rabat!$D$10:$E$32,2,FALSE),0))</f>
        <v>0</v>
      </c>
      <c r="K913" s="29"/>
      <c r="U913" s="35" t="str">
        <f t="shared" si="14"/>
        <v/>
      </c>
    </row>
    <row r="914" spans="9:21" s="28" customFormat="1" x14ac:dyDescent="0.2">
      <c r="I914" s="29"/>
      <c r="J914" s="29">
        <f>I914*(1-IFERROR(VLOOKUP(H914,Rabat!$D$10:$E$32,2,FALSE),0))</f>
        <v>0</v>
      </c>
      <c r="K914" s="29"/>
      <c r="U914" s="35" t="str">
        <f t="shared" si="14"/>
        <v/>
      </c>
    </row>
    <row r="915" spans="9:21" s="28" customFormat="1" x14ac:dyDescent="0.2">
      <c r="I915" s="29"/>
      <c r="J915" s="29">
        <f>I915*(1-IFERROR(VLOOKUP(H915,Rabat!$D$10:$E$32,2,FALSE),0))</f>
        <v>0</v>
      </c>
      <c r="K915" s="29"/>
      <c r="U915" s="35" t="str">
        <f t="shared" si="14"/>
        <v/>
      </c>
    </row>
    <row r="916" spans="9:21" s="28" customFormat="1" x14ac:dyDescent="0.2">
      <c r="I916" s="29"/>
      <c r="J916" s="29">
        <f>I916*(1-IFERROR(VLOOKUP(H916,Rabat!$D$10:$E$32,2,FALSE),0))</f>
        <v>0</v>
      </c>
      <c r="K916" s="29"/>
      <c r="U916" s="35" t="str">
        <f t="shared" si="14"/>
        <v/>
      </c>
    </row>
    <row r="917" spans="9:21" s="28" customFormat="1" x14ac:dyDescent="0.2">
      <c r="I917" s="29"/>
      <c r="J917" s="29">
        <f>I917*(1-IFERROR(VLOOKUP(H917,Rabat!$D$10:$E$32,2,FALSE),0))</f>
        <v>0</v>
      </c>
      <c r="K917" s="29"/>
      <c r="U917" s="35" t="str">
        <f t="shared" si="14"/>
        <v/>
      </c>
    </row>
    <row r="918" spans="9:21" s="28" customFormat="1" x14ac:dyDescent="0.2">
      <c r="I918" s="29"/>
      <c r="J918" s="29">
        <f>I918*(1-IFERROR(VLOOKUP(H918,Rabat!$D$10:$E$32,2,FALSE),0))</f>
        <v>0</v>
      </c>
      <c r="K918" s="29"/>
      <c r="U918" s="35" t="str">
        <f t="shared" si="14"/>
        <v/>
      </c>
    </row>
    <row r="919" spans="9:21" s="28" customFormat="1" x14ac:dyDescent="0.2">
      <c r="I919" s="29"/>
      <c r="J919" s="29">
        <f>I919*(1-IFERROR(VLOOKUP(H919,Rabat!$D$10:$E$32,2,FALSE),0))</f>
        <v>0</v>
      </c>
      <c r="K919" s="29"/>
      <c r="U919" s="35" t="str">
        <f t="shared" si="14"/>
        <v/>
      </c>
    </row>
    <row r="920" spans="9:21" s="28" customFormat="1" x14ac:dyDescent="0.2">
      <c r="I920" s="29"/>
      <c r="J920" s="29">
        <f>I920*(1-IFERROR(VLOOKUP(H920,Rabat!$D$10:$E$32,2,FALSE),0))</f>
        <v>0</v>
      </c>
      <c r="K920" s="29"/>
      <c r="U920" s="35" t="str">
        <f t="shared" si="14"/>
        <v/>
      </c>
    </row>
    <row r="921" spans="9:21" s="28" customFormat="1" x14ac:dyDescent="0.2">
      <c r="I921" s="29"/>
      <c r="J921" s="29">
        <f>I921*(1-IFERROR(VLOOKUP(H921,Rabat!$D$10:$E$32,2,FALSE),0))</f>
        <v>0</v>
      </c>
      <c r="K921" s="29"/>
      <c r="U921" s="35" t="str">
        <f t="shared" si="14"/>
        <v/>
      </c>
    </row>
    <row r="922" spans="9:21" s="28" customFormat="1" x14ac:dyDescent="0.2">
      <c r="I922" s="29"/>
      <c r="J922" s="29">
        <f>I922*(1-IFERROR(VLOOKUP(H922,Rabat!$D$10:$E$32,2,FALSE),0))</f>
        <v>0</v>
      </c>
      <c r="K922" s="29"/>
      <c r="U922" s="35" t="str">
        <f t="shared" si="14"/>
        <v/>
      </c>
    </row>
    <row r="923" spans="9:21" s="28" customFormat="1" x14ac:dyDescent="0.2">
      <c r="I923" s="29"/>
      <c r="J923" s="29">
        <f>I923*(1-IFERROR(VLOOKUP(H923,Rabat!$D$10:$E$32,2,FALSE),0))</f>
        <v>0</v>
      </c>
      <c r="K923" s="29"/>
      <c r="U923" s="35" t="str">
        <f t="shared" si="14"/>
        <v/>
      </c>
    </row>
    <row r="924" spans="9:21" s="28" customFormat="1" x14ac:dyDescent="0.2">
      <c r="I924" s="29"/>
      <c r="J924" s="29">
        <f>I924*(1-IFERROR(VLOOKUP(H924,Rabat!$D$10:$E$32,2,FALSE),0))</f>
        <v>0</v>
      </c>
      <c r="K924" s="29"/>
      <c r="U924" s="35" t="str">
        <f t="shared" si="14"/>
        <v/>
      </c>
    </row>
    <row r="925" spans="9:21" s="28" customFormat="1" x14ac:dyDescent="0.2">
      <c r="I925" s="29"/>
      <c r="J925" s="29">
        <f>I925*(1-IFERROR(VLOOKUP(H925,Rabat!$D$10:$E$32,2,FALSE),0))</f>
        <v>0</v>
      </c>
      <c r="K925" s="29"/>
      <c r="U925" s="35" t="str">
        <f t="shared" si="14"/>
        <v/>
      </c>
    </row>
    <row r="926" spans="9:21" s="28" customFormat="1" x14ac:dyDescent="0.2">
      <c r="I926" s="29"/>
      <c r="J926" s="29">
        <f>I926*(1-IFERROR(VLOOKUP(H926,Rabat!$D$10:$E$32,2,FALSE),0))</f>
        <v>0</v>
      </c>
      <c r="K926" s="29"/>
      <c r="U926" s="35" t="str">
        <f t="shared" si="14"/>
        <v/>
      </c>
    </row>
    <row r="927" spans="9:21" s="28" customFormat="1" x14ac:dyDescent="0.2">
      <c r="I927" s="29"/>
      <c r="J927" s="29">
        <f>I927*(1-IFERROR(VLOOKUP(H927,Rabat!$D$10:$E$32,2,FALSE),0))</f>
        <v>0</v>
      </c>
      <c r="K927" s="29"/>
      <c r="U927" s="35" t="str">
        <f t="shared" si="14"/>
        <v/>
      </c>
    </row>
    <row r="928" spans="9:21" s="28" customFormat="1" x14ac:dyDescent="0.2">
      <c r="I928" s="29"/>
      <c r="J928" s="29">
        <f>I928*(1-IFERROR(VLOOKUP(H928,Rabat!$D$10:$E$32,2,FALSE),0))</f>
        <v>0</v>
      </c>
      <c r="K928" s="29"/>
      <c r="U928" s="35" t="str">
        <f t="shared" si="14"/>
        <v/>
      </c>
    </row>
    <row r="929" spans="9:21" s="28" customFormat="1" x14ac:dyDescent="0.2">
      <c r="I929" s="29"/>
      <c r="J929" s="29">
        <f>I929*(1-IFERROR(VLOOKUP(H929,Rabat!$D$10:$E$32,2,FALSE),0))</f>
        <v>0</v>
      </c>
      <c r="K929" s="29"/>
      <c r="U929" s="35" t="str">
        <f t="shared" si="14"/>
        <v/>
      </c>
    </row>
    <row r="930" spans="9:21" s="28" customFormat="1" x14ac:dyDescent="0.2">
      <c r="I930" s="29"/>
      <c r="J930" s="29">
        <f>I930*(1-IFERROR(VLOOKUP(H930,Rabat!$D$10:$E$32,2,FALSE),0))</f>
        <v>0</v>
      </c>
      <c r="K930" s="29"/>
      <c r="U930" s="35" t="str">
        <f t="shared" si="14"/>
        <v/>
      </c>
    </row>
    <row r="931" spans="9:21" s="28" customFormat="1" x14ac:dyDescent="0.2">
      <c r="I931" s="29"/>
      <c r="J931" s="29">
        <f>I931*(1-IFERROR(VLOOKUP(H931,Rabat!$D$10:$E$32,2,FALSE),0))</f>
        <v>0</v>
      </c>
      <c r="K931" s="29"/>
      <c r="U931" s="35" t="str">
        <f t="shared" si="14"/>
        <v/>
      </c>
    </row>
    <row r="932" spans="9:21" s="28" customFormat="1" x14ac:dyDescent="0.2">
      <c r="I932" s="29"/>
      <c r="J932" s="29">
        <f>I932*(1-IFERROR(VLOOKUP(H932,Rabat!$D$10:$E$32,2,FALSE),0))</f>
        <v>0</v>
      </c>
      <c r="K932" s="29"/>
      <c r="U932" s="35" t="str">
        <f t="shared" si="14"/>
        <v/>
      </c>
    </row>
    <row r="933" spans="9:21" s="28" customFormat="1" x14ac:dyDescent="0.2">
      <c r="I933" s="29"/>
      <c r="J933" s="29">
        <f>I933*(1-IFERROR(VLOOKUP(H933,Rabat!$D$10:$E$32,2,FALSE),0))</f>
        <v>0</v>
      </c>
      <c r="K933" s="29"/>
      <c r="U933" s="35" t="str">
        <f t="shared" si="14"/>
        <v/>
      </c>
    </row>
    <row r="934" spans="9:21" s="28" customFormat="1" x14ac:dyDescent="0.2">
      <c r="I934" s="29"/>
      <c r="J934" s="29">
        <f>I934*(1-IFERROR(VLOOKUP(H934,Rabat!$D$10:$E$32,2,FALSE),0))</f>
        <v>0</v>
      </c>
      <c r="K934" s="29"/>
      <c r="U934" s="35" t="str">
        <f t="shared" si="14"/>
        <v/>
      </c>
    </row>
    <row r="935" spans="9:21" s="28" customFormat="1" x14ac:dyDescent="0.2">
      <c r="I935" s="29"/>
      <c r="J935" s="29">
        <f>I935*(1-IFERROR(VLOOKUP(H935,Rabat!$D$10:$E$32,2,FALSE),0))</f>
        <v>0</v>
      </c>
      <c r="K935" s="29"/>
      <c r="U935" s="35" t="str">
        <f t="shared" si="14"/>
        <v/>
      </c>
    </row>
    <row r="936" spans="9:21" s="28" customFormat="1" x14ac:dyDescent="0.2">
      <c r="I936" s="29"/>
      <c r="J936" s="29">
        <f>I936*(1-IFERROR(VLOOKUP(H936,Rabat!$D$10:$E$32,2,FALSE),0))</f>
        <v>0</v>
      </c>
      <c r="K936" s="29"/>
      <c r="U936" s="35" t="str">
        <f t="shared" si="14"/>
        <v/>
      </c>
    </row>
    <row r="937" spans="9:21" s="28" customFormat="1" x14ac:dyDescent="0.2">
      <c r="I937" s="29"/>
      <c r="J937" s="29">
        <f>I937*(1-IFERROR(VLOOKUP(H937,Rabat!$D$10:$E$32,2,FALSE),0))</f>
        <v>0</v>
      </c>
      <c r="K937" s="29"/>
      <c r="U937" s="35" t="str">
        <f t="shared" si="14"/>
        <v/>
      </c>
    </row>
    <row r="938" spans="9:21" s="28" customFormat="1" x14ac:dyDescent="0.2">
      <c r="I938" s="29"/>
      <c r="J938" s="29">
        <f>I938*(1-IFERROR(VLOOKUP(H938,Rabat!$D$10:$E$32,2,FALSE),0))</f>
        <v>0</v>
      </c>
      <c r="K938" s="29"/>
      <c r="U938" s="35" t="str">
        <f t="shared" si="14"/>
        <v/>
      </c>
    </row>
    <row r="939" spans="9:21" s="28" customFormat="1" x14ac:dyDescent="0.2">
      <c r="I939" s="29"/>
      <c r="J939" s="29">
        <f>I939*(1-IFERROR(VLOOKUP(H939,Rabat!$D$10:$E$32,2,FALSE),0))</f>
        <v>0</v>
      </c>
      <c r="K939" s="29"/>
      <c r="U939" s="35" t="str">
        <f t="shared" si="14"/>
        <v/>
      </c>
    </row>
    <row r="940" spans="9:21" s="28" customFormat="1" x14ac:dyDescent="0.2">
      <c r="I940" s="29"/>
      <c r="J940" s="29">
        <f>I940*(1-IFERROR(VLOOKUP(H940,Rabat!$D$10:$E$32,2,FALSE),0))</f>
        <v>0</v>
      </c>
      <c r="K940" s="29"/>
      <c r="U940" s="35" t="str">
        <f t="shared" si="14"/>
        <v/>
      </c>
    </row>
    <row r="941" spans="9:21" s="28" customFormat="1" x14ac:dyDescent="0.2">
      <c r="I941" s="29"/>
      <c r="J941" s="29">
        <f>I941*(1-IFERROR(VLOOKUP(H941,Rabat!$D$10:$E$32,2,FALSE),0))</f>
        <v>0</v>
      </c>
      <c r="K941" s="29"/>
      <c r="U941" s="35" t="str">
        <f t="shared" si="14"/>
        <v/>
      </c>
    </row>
    <row r="942" spans="9:21" s="28" customFormat="1" x14ac:dyDescent="0.2">
      <c r="I942" s="29"/>
      <c r="J942" s="29">
        <f>I942*(1-IFERROR(VLOOKUP(H942,Rabat!$D$10:$E$32,2,FALSE),0))</f>
        <v>0</v>
      </c>
      <c r="K942" s="29"/>
      <c r="U942" s="35" t="str">
        <f t="shared" si="14"/>
        <v/>
      </c>
    </row>
    <row r="943" spans="9:21" s="28" customFormat="1" x14ac:dyDescent="0.2">
      <c r="I943" s="29"/>
      <c r="J943" s="29">
        <f>I943*(1-IFERROR(VLOOKUP(H943,Rabat!$D$10:$E$32,2,FALSE),0))</f>
        <v>0</v>
      </c>
      <c r="K943" s="29"/>
      <c r="U943" s="35" t="str">
        <f t="shared" si="14"/>
        <v/>
      </c>
    </row>
    <row r="944" spans="9:21" s="28" customFormat="1" x14ac:dyDescent="0.2">
      <c r="I944" s="29"/>
      <c r="J944" s="29">
        <f>I944*(1-IFERROR(VLOOKUP(H944,Rabat!$D$10:$E$32,2,FALSE),0))</f>
        <v>0</v>
      </c>
      <c r="K944" s="29"/>
      <c r="U944" s="35" t="str">
        <f t="shared" si="14"/>
        <v/>
      </c>
    </row>
    <row r="945" spans="9:21" s="28" customFormat="1" x14ac:dyDescent="0.2">
      <c r="I945" s="29"/>
      <c r="J945" s="29">
        <f>I945*(1-IFERROR(VLOOKUP(H945,Rabat!$D$10:$E$32,2,FALSE),0))</f>
        <v>0</v>
      </c>
      <c r="K945" s="29"/>
      <c r="U945" s="35" t="str">
        <f t="shared" si="14"/>
        <v/>
      </c>
    </row>
    <row r="946" spans="9:21" s="28" customFormat="1" x14ac:dyDescent="0.2">
      <c r="I946" s="29"/>
      <c r="J946" s="29">
        <f>I946*(1-IFERROR(VLOOKUP(H946,Rabat!$D$10:$E$32,2,FALSE),0))</f>
        <v>0</v>
      </c>
      <c r="K946" s="29"/>
      <c r="U946" s="35" t="str">
        <f t="shared" si="14"/>
        <v/>
      </c>
    </row>
    <row r="947" spans="9:21" s="28" customFormat="1" x14ac:dyDescent="0.2">
      <c r="I947" s="29"/>
      <c r="J947" s="29">
        <f>I947*(1-IFERROR(VLOOKUP(H947,Rabat!$D$10:$E$32,2,FALSE),0))</f>
        <v>0</v>
      </c>
      <c r="K947" s="29"/>
      <c r="U947" s="35" t="str">
        <f t="shared" si="14"/>
        <v/>
      </c>
    </row>
    <row r="948" spans="9:21" s="28" customFormat="1" x14ac:dyDescent="0.2">
      <c r="I948" s="29"/>
      <c r="J948" s="29">
        <f>I948*(1-IFERROR(VLOOKUP(H948,Rabat!$D$10:$E$32,2,FALSE),0))</f>
        <v>0</v>
      </c>
      <c r="K948" s="29"/>
      <c r="U948" s="35" t="str">
        <f t="shared" si="14"/>
        <v/>
      </c>
    </row>
    <row r="949" spans="9:21" s="28" customFormat="1" x14ac:dyDescent="0.2">
      <c r="I949" s="29"/>
      <c r="J949" s="29">
        <f>I949*(1-IFERROR(VLOOKUP(H949,Rabat!$D$10:$E$32,2,FALSE),0))</f>
        <v>0</v>
      </c>
      <c r="K949" s="29"/>
      <c r="U949" s="35" t="str">
        <f t="shared" si="14"/>
        <v/>
      </c>
    </row>
    <row r="950" spans="9:21" s="28" customFormat="1" x14ac:dyDescent="0.2">
      <c r="I950" s="29"/>
      <c r="J950" s="29">
        <f>I950*(1-IFERROR(VLOOKUP(H950,Rabat!$D$10:$E$32,2,FALSE),0))</f>
        <v>0</v>
      </c>
      <c r="K950" s="29"/>
      <c r="U950" s="35" t="str">
        <f t="shared" si="14"/>
        <v/>
      </c>
    </row>
    <row r="951" spans="9:21" s="28" customFormat="1" x14ac:dyDescent="0.2">
      <c r="I951" s="29"/>
      <c r="J951" s="29">
        <f>I951*(1-IFERROR(VLOOKUP(H951,Rabat!$D$10:$E$32,2,FALSE),0))</f>
        <v>0</v>
      </c>
      <c r="K951" s="29"/>
      <c r="U951" s="35" t="str">
        <f t="shared" si="14"/>
        <v/>
      </c>
    </row>
    <row r="952" spans="9:21" s="28" customFormat="1" x14ac:dyDescent="0.2">
      <c r="I952" s="29"/>
      <c r="J952" s="29">
        <f>I952*(1-IFERROR(VLOOKUP(H952,Rabat!$D$10:$E$32,2,FALSE),0))</f>
        <v>0</v>
      </c>
      <c r="K952" s="29"/>
      <c r="U952" s="35" t="str">
        <f t="shared" si="14"/>
        <v/>
      </c>
    </row>
    <row r="953" spans="9:21" s="28" customFormat="1" x14ac:dyDescent="0.2">
      <c r="I953" s="29"/>
      <c r="J953" s="29">
        <f>I953*(1-IFERROR(VLOOKUP(H953,Rabat!$D$10:$E$32,2,FALSE),0))</f>
        <v>0</v>
      </c>
      <c r="K953" s="29"/>
      <c r="U953" s="35" t="str">
        <f t="shared" si="14"/>
        <v/>
      </c>
    </row>
    <row r="954" spans="9:21" s="28" customFormat="1" x14ac:dyDescent="0.2">
      <c r="I954" s="29"/>
      <c r="J954" s="29">
        <f>I954*(1-IFERROR(VLOOKUP(H954,Rabat!$D$10:$E$32,2,FALSE),0))</f>
        <v>0</v>
      </c>
      <c r="K954" s="29"/>
      <c r="U954" s="35" t="str">
        <f t="shared" si="14"/>
        <v/>
      </c>
    </row>
    <row r="955" spans="9:21" s="28" customFormat="1" x14ac:dyDescent="0.2">
      <c r="I955" s="29"/>
      <c r="J955" s="29">
        <f>I955*(1-IFERROR(VLOOKUP(H955,Rabat!$D$10:$E$32,2,FALSE),0))</f>
        <v>0</v>
      </c>
      <c r="K955" s="29"/>
      <c r="U955" s="35" t="str">
        <f t="shared" si="14"/>
        <v/>
      </c>
    </row>
    <row r="956" spans="9:21" s="28" customFormat="1" x14ac:dyDescent="0.2">
      <c r="I956" s="29"/>
      <c r="J956" s="29">
        <f>I956*(1-IFERROR(VLOOKUP(H956,Rabat!$D$10:$E$32,2,FALSE),0))</f>
        <v>0</v>
      </c>
      <c r="K956" s="29"/>
      <c r="U956" s="35" t="str">
        <f t="shared" si="14"/>
        <v/>
      </c>
    </row>
    <row r="957" spans="9:21" s="28" customFormat="1" x14ac:dyDescent="0.2">
      <c r="I957" s="29"/>
      <c r="J957" s="29">
        <f>I957*(1-IFERROR(VLOOKUP(H957,Rabat!$D$10:$E$32,2,FALSE),0))</f>
        <v>0</v>
      </c>
      <c r="K957" s="29"/>
      <c r="U957" s="35" t="str">
        <f t="shared" si="14"/>
        <v/>
      </c>
    </row>
    <row r="958" spans="9:21" s="28" customFormat="1" x14ac:dyDescent="0.2">
      <c r="I958" s="29"/>
      <c r="J958" s="29">
        <f>I958*(1-IFERROR(VLOOKUP(H958,Rabat!$D$10:$E$32,2,FALSE),0))</f>
        <v>0</v>
      </c>
      <c r="K958" s="29"/>
      <c r="U958" s="35" t="str">
        <f t="shared" si="14"/>
        <v/>
      </c>
    </row>
    <row r="959" spans="9:21" s="28" customFormat="1" x14ac:dyDescent="0.2">
      <c r="I959" s="29"/>
      <c r="J959" s="29">
        <f>I959*(1-IFERROR(VLOOKUP(H959,Rabat!$D$10:$E$32,2,FALSE),0))</f>
        <v>0</v>
      </c>
      <c r="K959" s="29"/>
      <c r="U959" s="35" t="str">
        <f t="shared" si="14"/>
        <v/>
      </c>
    </row>
    <row r="960" spans="9:21" s="28" customFormat="1" x14ac:dyDescent="0.2">
      <c r="I960" s="29"/>
      <c r="J960" s="29">
        <f>I960*(1-IFERROR(VLOOKUP(H960,Rabat!$D$10:$E$32,2,FALSE),0))</f>
        <v>0</v>
      </c>
      <c r="K960" s="29"/>
      <c r="U960" s="35" t="str">
        <f t="shared" si="14"/>
        <v/>
      </c>
    </row>
    <row r="961" spans="9:21" s="28" customFormat="1" x14ac:dyDescent="0.2">
      <c r="I961" s="29"/>
      <c r="J961" s="29">
        <f>I961*(1-IFERROR(VLOOKUP(H961,Rabat!$D$10:$E$32,2,FALSE),0))</f>
        <v>0</v>
      </c>
      <c r="K961" s="29"/>
      <c r="U961" s="35" t="str">
        <f t="shared" si="14"/>
        <v/>
      </c>
    </row>
    <row r="962" spans="9:21" s="28" customFormat="1" x14ac:dyDescent="0.2">
      <c r="I962" s="29"/>
      <c r="J962" s="29">
        <f>I962*(1-IFERROR(VLOOKUP(H962,Rabat!$D$10:$E$32,2,FALSE),0))</f>
        <v>0</v>
      </c>
      <c r="K962" s="29"/>
      <c r="U962" s="35" t="str">
        <f t="shared" si="14"/>
        <v/>
      </c>
    </row>
    <row r="963" spans="9:21" s="28" customFormat="1" x14ac:dyDescent="0.2">
      <c r="I963" s="29"/>
      <c r="J963" s="29">
        <f>I963*(1-IFERROR(VLOOKUP(H963,Rabat!$D$10:$E$32,2,FALSE),0))</f>
        <v>0</v>
      </c>
      <c r="K963" s="29"/>
      <c r="U963" s="35" t="str">
        <f t="shared" si="14"/>
        <v/>
      </c>
    </row>
    <row r="964" spans="9:21" s="28" customFormat="1" x14ac:dyDescent="0.2">
      <c r="I964" s="29"/>
      <c r="J964" s="29">
        <f>I964*(1-IFERROR(VLOOKUP(H964,Rabat!$D$10:$E$32,2,FALSE),0))</f>
        <v>0</v>
      </c>
      <c r="K964" s="29"/>
      <c r="U964" s="35" t="str">
        <f t="shared" ref="U964:U1027" si="15">HYPERLINK(T964)</f>
        <v/>
      </c>
    </row>
    <row r="965" spans="9:21" s="28" customFormat="1" x14ac:dyDescent="0.2">
      <c r="I965" s="29"/>
      <c r="J965" s="29">
        <f>I965*(1-IFERROR(VLOOKUP(H965,Rabat!$D$10:$E$32,2,FALSE),0))</f>
        <v>0</v>
      </c>
      <c r="K965" s="29"/>
      <c r="U965" s="35" t="str">
        <f t="shared" si="15"/>
        <v/>
      </c>
    </row>
    <row r="966" spans="9:21" s="28" customFormat="1" x14ac:dyDescent="0.2">
      <c r="I966" s="29"/>
      <c r="J966" s="29">
        <f>I966*(1-IFERROR(VLOOKUP(H966,Rabat!$D$10:$E$32,2,FALSE),0))</f>
        <v>0</v>
      </c>
      <c r="K966" s="29"/>
      <c r="U966" s="35" t="str">
        <f t="shared" si="15"/>
        <v/>
      </c>
    </row>
    <row r="967" spans="9:21" s="28" customFormat="1" x14ac:dyDescent="0.2">
      <c r="I967" s="29"/>
      <c r="J967" s="29">
        <f>I967*(1-IFERROR(VLOOKUP(H967,Rabat!$D$10:$E$32,2,FALSE),0))</f>
        <v>0</v>
      </c>
      <c r="K967" s="29"/>
      <c r="U967" s="35" t="str">
        <f t="shared" si="15"/>
        <v/>
      </c>
    </row>
    <row r="968" spans="9:21" s="28" customFormat="1" x14ac:dyDescent="0.2">
      <c r="I968" s="29"/>
      <c r="J968" s="29">
        <f>I968*(1-IFERROR(VLOOKUP(H968,Rabat!$D$10:$E$32,2,FALSE),0))</f>
        <v>0</v>
      </c>
      <c r="K968" s="29"/>
      <c r="U968" s="35" t="str">
        <f t="shared" si="15"/>
        <v/>
      </c>
    </row>
    <row r="969" spans="9:21" s="28" customFormat="1" x14ac:dyDescent="0.2">
      <c r="I969" s="29"/>
      <c r="J969" s="29">
        <f>I969*(1-IFERROR(VLOOKUP(H969,Rabat!$D$10:$E$32,2,FALSE),0))</f>
        <v>0</v>
      </c>
      <c r="K969" s="29"/>
      <c r="U969" s="35" t="str">
        <f t="shared" si="15"/>
        <v/>
      </c>
    </row>
    <row r="970" spans="9:21" s="28" customFormat="1" x14ac:dyDescent="0.2">
      <c r="I970" s="29"/>
      <c r="J970" s="29">
        <f>I970*(1-IFERROR(VLOOKUP(H970,Rabat!$D$10:$E$32,2,FALSE),0))</f>
        <v>0</v>
      </c>
      <c r="K970" s="29"/>
      <c r="U970" s="35" t="str">
        <f t="shared" si="15"/>
        <v/>
      </c>
    </row>
    <row r="971" spans="9:21" s="28" customFormat="1" x14ac:dyDescent="0.2">
      <c r="I971" s="29"/>
      <c r="J971" s="29">
        <f>I971*(1-IFERROR(VLOOKUP(H971,Rabat!$D$10:$E$32,2,FALSE),0))</f>
        <v>0</v>
      </c>
      <c r="K971" s="29"/>
      <c r="U971" s="35" t="str">
        <f t="shared" si="15"/>
        <v/>
      </c>
    </row>
    <row r="972" spans="9:21" s="28" customFormat="1" x14ac:dyDescent="0.2">
      <c r="I972" s="29"/>
      <c r="J972" s="29">
        <f>I972*(1-IFERROR(VLOOKUP(H972,Rabat!$D$10:$E$32,2,FALSE),0))</f>
        <v>0</v>
      </c>
      <c r="K972" s="29"/>
      <c r="U972" s="35" t="str">
        <f t="shared" si="15"/>
        <v/>
      </c>
    </row>
    <row r="973" spans="9:21" s="28" customFormat="1" x14ac:dyDescent="0.2">
      <c r="I973" s="29"/>
      <c r="J973" s="29">
        <f>I973*(1-IFERROR(VLOOKUP(H973,Rabat!$D$10:$E$32,2,FALSE),0))</f>
        <v>0</v>
      </c>
      <c r="K973" s="29"/>
      <c r="U973" s="35" t="str">
        <f t="shared" si="15"/>
        <v/>
      </c>
    </row>
    <row r="974" spans="9:21" s="28" customFormat="1" x14ac:dyDescent="0.2">
      <c r="I974" s="29"/>
      <c r="J974" s="29">
        <f>I974*(1-IFERROR(VLOOKUP(H974,Rabat!$D$10:$E$32,2,FALSE),0))</f>
        <v>0</v>
      </c>
      <c r="K974" s="29"/>
      <c r="U974" s="35" t="str">
        <f t="shared" si="15"/>
        <v/>
      </c>
    </row>
    <row r="975" spans="9:21" s="28" customFormat="1" x14ac:dyDescent="0.2">
      <c r="I975" s="29"/>
      <c r="J975" s="29">
        <f>I975*(1-IFERROR(VLOOKUP(H975,Rabat!$D$10:$E$32,2,FALSE),0))</f>
        <v>0</v>
      </c>
      <c r="K975" s="29"/>
      <c r="U975" s="35" t="str">
        <f t="shared" si="15"/>
        <v/>
      </c>
    </row>
    <row r="976" spans="9:21" s="28" customFormat="1" x14ac:dyDescent="0.2">
      <c r="I976" s="29"/>
      <c r="J976" s="29">
        <f>I976*(1-IFERROR(VLOOKUP(H976,Rabat!$D$10:$E$32,2,FALSE),0))</f>
        <v>0</v>
      </c>
      <c r="K976" s="29"/>
      <c r="U976" s="35" t="str">
        <f t="shared" si="15"/>
        <v/>
      </c>
    </row>
    <row r="977" spans="9:21" s="28" customFormat="1" x14ac:dyDescent="0.2">
      <c r="I977" s="29"/>
      <c r="J977" s="29">
        <f>I977*(1-IFERROR(VLOOKUP(H977,Rabat!$D$10:$E$32,2,FALSE),0))</f>
        <v>0</v>
      </c>
      <c r="K977" s="29"/>
      <c r="U977" s="35" t="str">
        <f t="shared" si="15"/>
        <v/>
      </c>
    </row>
    <row r="978" spans="9:21" s="28" customFormat="1" x14ac:dyDescent="0.2">
      <c r="I978" s="29"/>
      <c r="J978" s="29">
        <f>I978*(1-IFERROR(VLOOKUP(H978,Rabat!$D$10:$E$32,2,FALSE),0))</f>
        <v>0</v>
      </c>
      <c r="K978" s="29"/>
      <c r="U978" s="35" t="str">
        <f t="shared" si="15"/>
        <v/>
      </c>
    </row>
    <row r="979" spans="9:21" s="28" customFormat="1" x14ac:dyDescent="0.2">
      <c r="I979" s="29"/>
      <c r="J979" s="29">
        <f>I979*(1-IFERROR(VLOOKUP(H979,Rabat!$D$10:$E$32,2,FALSE),0))</f>
        <v>0</v>
      </c>
      <c r="K979" s="29"/>
      <c r="U979" s="35" t="str">
        <f t="shared" si="15"/>
        <v/>
      </c>
    </row>
    <row r="980" spans="9:21" s="28" customFormat="1" x14ac:dyDescent="0.2">
      <c r="I980" s="29"/>
      <c r="J980" s="29">
        <f>I980*(1-IFERROR(VLOOKUP(H980,Rabat!$D$10:$E$32,2,FALSE),0))</f>
        <v>0</v>
      </c>
      <c r="K980" s="29"/>
      <c r="U980" s="35" t="str">
        <f t="shared" si="15"/>
        <v/>
      </c>
    </row>
    <row r="981" spans="9:21" s="28" customFormat="1" x14ac:dyDescent="0.2">
      <c r="I981" s="29"/>
      <c r="J981" s="29">
        <f>I981*(1-IFERROR(VLOOKUP(H981,Rabat!$D$10:$E$32,2,FALSE),0))</f>
        <v>0</v>
      </c>
      <c r="K981" s="29"/>
      <c r="U981" s="35" t="str">
        <f t="shared" si="15"/>
        <v/>
      </c>
    </row>
    <row r="982" spans="9:21" s="28" customFormat="1" x14ac:dyDescent="0.2">
      <c r="I982" s="29"/>
      <c r="J982" s="29">
        <f>I982*(1-IFERROR(VLOOKUP(H982,Rabat!$D$10:$E$32,2,FALSE),0))</f>
        <v>0</v>
      </c>
      <c r="K982" s="29"/>
      <c r="U982" s="35" t="str">
        <f t="shared" si="15"/>
        <v/>
      </c>
    </row>
    <row r="983" spans="9:21" s="28" customFormat="1" x14ac:dyDescent="0.2">
      <c r="I983" s="29"/>
      <c r="J983" s="29">
        <f>I983*(1-IFERROR(VLOOKUP(H983,Rabat!$D$10:$E$32,2,FALSE),0))</f>
        <v>0</v>
      </c>
      <c r="K983" s="29"/>
      <c r="U983" s="35" t="str">
        <f t="shared" si="15"/>
        <v/>
      </c>
    </row>
    <row r="984" spans="9:21" s="28" customFormat="1" x14ac:dyDescent="0.2">
      <c r="I984" s="29"/>
      <c r="J984" s="29">
        <f>I984*(1-IFERROR(VLOOKUP(H984,Rabat!$D$10:$E$32,2,FALSE),0))</f>
        <v>0</v>
      </c>
      <c r="K984" s="29"/>
      <c r="U984" s="35" t="str">
        <f t="shared" si="15"/>
        <v/>
      </c>
    </row>
    <row r="985" spans="9:21" s="28" customFormat="1" x14ac:dyDescent="0.2">
      <c r="I985" s="29"/>
      <c r="J985" s="29">
        <f>I985*(1-IFERROR(VLOOKUP(H985,Rabat!$D$10:$E$32,2,FALSE),0))</f>
        <v>0</v>
      </c>
      <c r="K985" s="29"/>
      <c r="U985" s="35" t="str">
        <f t="shared" si="15"/>
        <v/>
      </c>
    </row>
    <row r="986" spans="9:21" s="28" customFormat="1" x14ac:dyDescent="0.2">
      <c r="I986" s="29"/>
      <c r="J986" s="29">
        <f>I986*(1-IFERROR(VLOOKUP(H986,Rabat!$D$10:$E$32,2,FALSE),0))</f>
        <v>0</v>
      </c>
      <c r="K986" s="29"/>
      <c r="U986" s="35" t="str">
        <f t="shared" si="15"/>
        <v/>
      </c>
    </row>
    <row r="987" spans="9:21" s="28" customFormat="1" x14ac:dyDescent="0.2">
      <c r="I987" s="29"/>
      <c r="J987" s="29">
        <f>I987*(1-IFERROR(VLOOKUP(H987,Rabat!$D$10:$E$32,2,FALSE),0))</f>
        <v>0</v>
      </c>
      <c r="K987" s="29"/>
      <c r="U987" s="35" t="str">
        <f t="shared" si="15"/>
        <v/>
      </c>
    </row>
    <row r="988" spans="9:21" s="28" customFormat="1" x14ac:dyDescent="0.2">
      <c r="I988" s="29"/>
      <c r="J988" s="29">
        <f>I988*(1-IFERROR(VLOOKUP(H988,Rabat!$D$10:$E$32,2,FALSE),0))</f>
        <v>0</v>
      </c>
      <c r="K988" s="29"/>
      <c r="U988" s="35" t="str">
        <f t="shared" si="15"/>
        <v/>
      </c>
    </row>
    <row r="989" spans="9:21" s="28" customFormat="1" x14ac:dyDescent="0.2">
      <c r="I989" s="29"/>
      <c r="J989" s="29">
        <f>I989*(1-IFERROR(VLOOKUP(H989,Rabat!$D$10:$E$32,2,FALSE),0))</f>
        <v>0</v>
      </c>
      <c r="K989" s="29"/>
      <c r="U989" s="35" t="str">
        <f t="shared" si="15"/>
        <v/>
      </c>
    </row>
    <row r="990" spans="9:21" s="28" customFormat="1" x14ac:dyDescent="0.2">
      <c r="I990" s="29"/>
      <c r="J990" s="29">
        <f>I990*(1-IFERROR(VLOOKUP(H990,Rabat!$D$10:$E$32,2,FALSE),0))</f>
        <v>0</v>
      </c>
      <c r="K990" s="29"/>
      <c r="U990" s="35" t="str">
        <f t="shared" si="15"/>
        <v/>
      </c>
    </row>
    <row r="991" spans="9:21" s="28" customFormat="1" x14ac:dyDescent="0.2">
      <c r="I991" s="29"/>
      <c r="J991" s="29">
        <f>I991*(1-IFERROR(VLOOKUP(H991,Rabat!$D$10:$E$32,2,FALSE),0))</f>
        <v>0</v>
      </c>
      <c r="K991" s="29"/>
      <c r="U991" s="35" t="str">
        <f t="shared" si="15"/>
        <v/>
      </c>
    </row>
    <row r="992" spans="9:21" s="28" customFormat="1" x14ac:dyDescent="0.2">
      <c r="I992" s="29"/>
      <c r="J992" s="29">
        <f>I992*(1-IFERROR(VLOOKUP(H992,Rabat!$D$10:$E$32,2,FALSE),0))</f>
        <v>0</v>
      </c>
      <c r="K992" s="29"/>
      <c r="U992" s="35" t="str">
        <f t="shared" si="15"/>
        <v/>
      </c>
    </row>
    <row r="993" spans="9:21" s="28" customFormat="1" x14ac:dyDescent="0.2">
      <c r="I993" s="29"/>
      <c r="J993" s="29">
        <f>I993*(1-IFERROR(VLOOKUP(H993,Rabat!$D$10:$E$32,2,FALSE),0))</f>
        <v>0</v>
      </c>
      <c r="K993" s="29"/>
      <c r="U993" s="35" t="str">
        <f t="shared" si="15"/>
        <v/>
      </c>
    </row>
    <row r="994" spans="9:21" s="28" customFormat="1" x14ac:dyDescent="0.2">
      <c r="I994" s="29"/>
      <c r="J994" s="29">
        <f>I994*(1-IFERROR(VLOOKUP(H994,Rabat!$D$10:$E$32,2,FALSE),0))</f>
        <v>0</v>
      </c>
      <c r="K994" s="29"/>
      <c r="U994" s="35" t="str">
        <f t="shared" si="15"/>
        <v/>
      </c>
    </row>
    <row r="995" spans="9:21" s="28" customFormat="1" x14ac:dyDescent="0.2">
      <c r="I995" s="29"/>
      <c r="J995" s="29">
        <f>I995*(1-IFERROR(VLOOKUP(H995,Rabat!$D$10:$E$32,2,FALSE),0))</f>
        <v>0</v>
      </c>
      <c r="K995" s="29"/>
      <c r="U995" s="35" t="str">
        <f t="shared" si="15"/>
        <v/>
      </c>
    </row>
    <row r="996" spans="9:21" s="28" customFormat="1" x14ac:dyDescent="0.2">
      <c r="I996" s="29"/>
      <c r="J996" s="29">
        <f>I996*(1-IFERROR(VLOOKUP(H996,Rabat!$D$10:$E$32,2,FALSE),0))</f>
        <v>0</v>
      </c>
      <c r="K996" s="29"/>
      <c r="U996" s="35" t="str">
        <f t="shared" si="15"/>
        <v/>
      </c>
    </row>
    <row r="997" spans="9:21" s="28" customFormat="1" x14ac:dyDescent="0.2">
      <c r="I997" s="29"/>
      <c r="J997" s="29">
        <f>I997*(1-IFERROR(VLOOKUP(H997,Rabat!$D$10:$E$32,2,FALSE),0))</f>
        <v>0</v>
      </c>
      <c r="K997" s="29"/>
      <c r="U997" s="35" t="str">
        <f t="shared" si="15"/>
        <v/>
      </c>
    </row>
    <row r="998" spans="9:21" s="28" customFormat="1" x14ac:dyDescent="0.2">
      <c r="I998" s="29"/>
      <c r="J998" s="29">
        <f>I998*(1-IFERROR(VLOOKUP(H998,Rabat!$D$10:$E$32,2,FALSE),0))</f>
        <v>0</v>
      </c>
      <c r="K998" s="29"/>
      <c r="U998" s="35" t="str">
        <f t="shared" si="15"/>
        <v/>
      </c>
    </row>
    <row r="999" spans="9:21" s="28" customFormat="1" x14ac:dyDescent="0.2">
      <c r="I999" s="29"/>
      <c r="J999" s="29">
        <f>I999*(1-IFERROR(VLOOKUP(H999,Rabat!$D$10:$E$32,2,FALSE),0))</f>
        <v>0</v>
      </c>
      <c r="K999" s="29"/>
      <c r="U999" s="35" t="str">
        <f t="shared" si="15"/>
        <v/>
      </c>
    </row>
    <row r="1000" spans="9:21" s="28" customFormat="1" x14ac:dyDescent="0.2">
      <c r="I1000" s="29"/>
      <c r="J1000" s="29">
        <f>I1000*(1-IFERROR(VLOOKUP(H1000,Rabat!$D$10:$E$32,2,FALSE),0))</f>
        <v>0</v>
      </c>
      <c r="K1000" s="29"/>
      <c r="U1000" s="35" t="str">
        <f t="shared" si="15"/>
        <v/>
      </c>
    </row>
    <row r="1001" spans="9:21" s="28" customFormat="1" x14ac:dyDescent="0.2">
      <c r="I1001" s="29"/>
      <c r="J1001" s="29">
        <f>I1001*(1-IFERROR(VLOOKUP(H1001,Rabat!$D$10:$E$32,2,FALSE),0))</f>
        <v>0</v>
      </c>
      <c r="K1001" s="29"/>
      <c r="U1001" s="35" t="str">
        <f t="shared" si="15"/>
        <v/>
      </c>
    </row>
    <row r="1002" spans="9:21" s="28" customFormat="1" x14ac:dyDescent="0.2">
      <c r="I1002" s="29"/>
      <c r="J1002" s="29">
        <f>I1002*(1-IFERROR(VLOOKUP(H1002,Rabat!$D$10:$E$32,2,FALSE),0))</f>
        <v>0</v>
      </c>
      <c r="K1002" s="29"/>
      <c r="U1002" s="35" t="str">
        <f t="shared" si="15"/>
        <v/>
      </c>
    </row>
    <row r="1003" spans="9:21" s="28" customFormat="1" x14ac:dyDescent="0.2">
      <c r="I1003" s="29"/>
      <c r="J1003" s="29">
        <f>I1003*(1-IFERROR(VLOOKUP(H1003,Rabat!$D$10:$E$32,2,FALSE),0))</f>
        <v>0</v>
      </c>
      <c r="K1003" s="29"/>
      <c r="U1003" s="35" t="str">
        <f t="shared" si="15"/>
        <v/>
      </c>
    </row>
    <row r="1004" spans="9:21" s="28" customFormat="1" x14ac:dyDescent="0.2">
      <c r="I1004" s="29"/>
      <c r="J1004" s="29">
        <f>I1004*(1-IFERROR(VLOOKUP(H1004,Rabat!$D$10:$E$32,2,FALSE),0))</f>
        <v>0</v>
      </c>
      <c r="K1004" s="29"/>
      <c r="U1004" s="35" t="str">
        <f t="shared" si="15"/>
        <v/>
      </c>
    </row>
    <row r="1005" spans="9:21" s="28" customFormat="1" x14ac:dyDescent="0.2">
      <c r="I1005" s="29"/>
      <c r="J1005" s="29">
        <f>I1005*(1-IFERROR(VLOOKUP(H1005,Rabat!$D$10:$E$32,2,FALSE),0))</f>
        <v>0</v>
      </c>
      <c r="K1005" s="29"/>
      <c r="U1005" s="35" t="str">
        <f t="shared" si="15"/>
        <v/>
      </c>
    </row>
    <row r="1006" spans="9:21" s="28" customFormat="1" x14ac:dyDescent="0.2">
      <c r="I1006" s="29"/>
      <c r="J1006" s="29">
        <f>I1006*(1-IFERROR(VLOOKUP(H1006,Rabat!$D$10:$E$32,2,FALSE),0))</f>
        <v>0</v>
      </c>
      <c r="K1006" s="29"/>
      <c r="U1006" s="35" t="str">
        <f t="shared" si="15"/>
        <v/>
      </c>
    </row>
    <row r="1007" spans="9:21" s="28" customFormat="1" x14ac:dyDescent="0.2">
      <c r="I1007" s="29"/>
      <c r="J1007" s="29">
        <f>I1007*(1-IFERROR(VLOOKUP(H1007,Rabat!$D$10:$E$32,2,FALSE),0))</f>
        <v>0</v>
      </c>
      <c r="K1007" s="29"/>
      <c r="U1007" s="35" t="str">
        <f t="shared" si="15"/>
        <v/>
      </c>
    </row>
    <row r="1008" spans="9:21" s="28" customFormat="1" x14ac:dyDescent="0.2">
      <c r="I1008" s="29"/>
      <c r="J1008" s="29">
        <f>I1008*(1-IFERROR(VLOOKUP(H1008,Rabat!$D$10:$E$32,2,FALSE),0))</f>
        <v>0</v>
      </c>
      <c r="K1008" s="29"/>
      <c r="U1008" s="35" t="str">
        <f t="shared" si="15"/>
        <v/>
      </c>
    </row>
    <row r="1009" spans="9:21" s="28" customFormat="1" x14ac:dyDescent="0.2">
      <c r="I1009" s="29"/>
      <c r="J1009" s="29">
        <f>I1009*(1-IFERROR(VLOOKUP(H1009,Rabat!$D$10:$E$32,2,FALSE),0))</f>
        <v>0</v>
      </c>
      <c r="K1009" s="29"/>
      <c r="U1009" s="35" t="str">
        <f t="shared" si="15"/>
        <v/>
      </c>
    </row>
    <row r="1010" spans="9:21" s="28" customFormat="1" x14ac:dyDescent="0.2">
      <c r="I1010" s="29"/>
      <c r="J1010" s="29">
        <f>I1010*(1-IFERROR(VLOOKUP(H1010,Rabat!$D$10:$E$32,2,FALSE),0))</f>
        <v>0</v>
      </c>
      <c r="K1010" s="29"/>
      <c r="U1010" s="35" t="str">
        <f t="shared" si="15"/>
        <v/>
      </c>
    </row>
    <row r="1011" spans="9:21" s="28" customFormat="1" x14ac:dyDescent="0.2">
      <c r="I1011" s="29"/>
      <c r="J1011" s="29">
        <f>I1011*(1-IFERROR(VLOOKUP(H1011,Rabat!$D$10:$E$32,2,FALSE),0))</f>
        <v>0</v>
      </c>
      <c r="K1011" s="29"/>
      <c r="U1011" s="35" t="str">
        <f t="shared" si="15"/>
        <v/>
      </c>
    </row>
    <row r="1012" spans="9:21" s="28" customFormat="1" x14ac:dyDescent="0.2">
      <c r="I1012" s="29"/>
      <c r="J1012" s="29">
        <f>I1012*(1-IFERROR(VLOOKUP(H1012,Rabat!$D$10:$E$32,2,FALSE),0))</f>
        <v>0</v>
      </c>
      <c r="K1012" s="29"/>
      <c r="U1012" s="35" t="str">
        <f t="shared" si="15"/>
        <v/>
      </c>
    </row>
    <row r="1013" spans="9:21" s="28" customFormat="1" x14ac:dyDescent="0.2">
      <c r="I1013" s="29"/>
      <c r="J1013" s="29">
        <f>I1013*(1-IFERROR(VLOOKUP(H1013,Rabat!$D$10:$E$32,2,FALSE),0))</f>
        <v>0</v>
      </c>
      <c r="K1013" s="29"/>
      <c r="U1013" s="35" t="str">
        <f t="shared" si="15"/>
        <v/>
      </c>
    </row>
    <row r="1014" spans="9:21" s="28" customFormat="1" x14ac:dyDescent="0.2">
      <c r="I1014" s="29"/>
      <c r="J1014" s="29">
        <f>I1014*(1-IFERROR(VLOOKUP(H1014,Rabat!$D$10:$E$32,2,FALSE),0))</f>
        <v>0</v>
      </c>
      <c r="K1014" s="29"/>
      <c r="U1014" s="35" t="str">
        <f t="shared" si="15"/>
        <v/>
      </c>
    </row>
    <row r="1015" spans="9:21" s="28" customFormat="1" x14ac:dyDescent="0.2">
      <c r="I1015" s="29"/>
      <c r="J1015" s="29">
        <f>I1015*(1-IFERROR(VLOOKUP(H1015,Rabat!$D$10:$E$32,2,FALSE),0))</f>
        <v>0</v>
      </c>
      <c r="K1015" s="29"/>
      <c r="U1015" s="35" t="str">
        <f t="shared" si="15"/>
        <v/>
      </c>
    </row>
    <row r="1016" spans="9:21" s="28" customFormat="1" x14ac:dyDescent="0.2">
      <c r="I1016" s="29"/>
      <c r="J1016" s="29">
        <f>I1016*(1-IFERROR(VLOOKUP(H1016,Rabat!$D$10:$E$32,2,FALSE),0))</f>
        <v>0</v>
      </c>
      <c r="K1016" s="29"/>
      <c r="U1016" s="35" t="str">
        <f t="shared" si="15"/>
        <v/>
      </c>
    </row>
    <row r="1017" spans="9:21" s="28" customFormat="1" x14ac:dyDescent="0.2">
      <c r="I1017" s="29"/>
      <c r="J1017" s="29">
        <f>I1017*(1-IFERROR(VLOOKUP(H1017,Rabat!$D$10:$E$32,2,FALSE),0))</f>
        <v>0</v>
      </c>
      <c r="K1017" s="29"/>
      <c r="U1017" s="35" t="str">
        <f t="shared" si="15"/>
        <v/>
      </c>
    </row>
    <row r="1018" spans="9:21" s="28" customFormat="1" x14ac:dyDescent="0.2">
      <c r="I1018" s="29"/>
      <c r="J1018" s="29">
        <f>I1018*(1-IFERROR(VLOOKUP(H1018,Rabat!$D$10:$E$32,2,FALSE),0))</f>
        <v>0</v>
      </c>
      <c r="K1018" s="29"/>
      <c r="U1018" s="35" t="str">
        <f t="shared" si="15"/>
        <v/>
      </c>
    </row>
    <row r="1019" spans="9:21" s="28" customFormat="1" x14ac:dyDescent="0.2">
      <c r="I1019" s="29"/>
      <c r="J1019" s="29">
        <f>I1019*(1-IFERROR(VLOOKUP(H1019,Rabat!$D$10:$E$32,2,FALSE),0))</f>
        <v>0</v>
      </c>
      <c r="K1019" s="29"/>
      <c r="U1019" s="35" t="str">
        <f t="shared" si="15"/>
        <v/>
      </c>
    </row>
    <row r="1020" spans="9:21" s="28" customFormat="1" x14ac:dyDescent="0.2">
      <c r="I1020" s="29"/>
      <c r="J1020" s="29">
        <f>I1020*(1-IFERROR(VLOOKUP(H1020,Rabat!$D$10:$E$32,2,FALSE),0))</f>
        <v>0</v>
      </c>
      <c r="K1020" s="29"/>
      <c r="U1020" s="35" t="str">
        <f t="shared" si="15"/>
        <v/>
      </c>
    </row>
    <row r="1021" spans="9:21" s="28" customFormat="1" x14ac:dyDescent="0.2">
      <c r="I1021" s="29"/>
      <c r="J1021" s="29">
        <f>I1021*(1-IFERROR(VLOOKUP(H1021,Rabat!$D$10:$E$32,2,FALSE),0))</f>
        <v>0</v>
      </c>
      <c r="K1021" s="29"/>
      <c r="U1021" s="35" t="str">
        <f t="shared" si="15"/>
        <v/>
      </c>
    </row>
    <row r="1022" spans="9:21" s="28" customFormat="1" x14ac:dyDescent="0.2">
      <c r="I1022" s="29"/>
      <c r="J1022" s="29">
        <f>I1022*(1-IFERROR(VLOOKUP(H1022,Rabat!$D$10:$E$32,2,FALSE),0))</f>
        <v>0</v>
      </c>
      <c r="K1022" s="29"/>
      <c r="U1022" s="35" t="str">
        <f t="shared" si="15"/>
        <v/>
      </c>
    </row>
    <row r="1023" spans="9:21" s="28" customFormat="1" x14ac:dyDescent="0.2">
      <c r="I1023" s="29"/>
      <c r="J1023" s="29">
        <f>I1023*(1-IFERROR(VLOOKUP(H1023,Rabat!$D$10:$E$32,2,FALSE),0))</f>
        <v>0</v>
      </c>
      <c r="K1023" s="29"/>
      <c r="U1023" s="35" t="str">
        <f t="shared" si="15"/>
        <v/>
      </c>
    </row>
    <row r="1024" spans="9:21" s="28" customFormat="1" x14ac:dyDescent="0.2">
      <c r="I1024" s="29"/>
      <c r="J1024" s="29">
        <f>I1024*(1-IFERROR(VLOOKUP(H1024,Rabat!$D$10:$E$32,2,FALSE),0))</f>
        <v>0</v>
      </c>
      <c r="K1024" s="29"/>
      <c r="U1024" s="35" t="str">
        <f t="shared" si="15"/>
        <v/>
      </c>
    </row>
    <row r="1025" spans="9:21" s="28" customFormat="1" x14ac:dyDescent="0.2">
      <c r="I1025" s="29"/>
      <c r="J1025" s="29">
        <f>I1025*(1-IFERROR(VLOOKUP(H1025,Rabat!$D$10:$E$32,2,FALSE),0))</f>
        <v>0</v>
      </c>
      <c r="K1025" s="29"/>
      <c r="U1025" s="35" t="str">
        <f t="shared" si="15"/>
        <v/>
      </c>
    </row>
    <row r="1026" spans="9:21" s="28" customFormat="1" x14ac:dyDescent="0.2">
      <c r="I1026" s="29"/>
      <c r="J1026" s="29">
        <f>I1026*(1-IFERROR(VLOOKUP(H1026,Rabat!$D$10:$E$32,2,FALSE),0))</f>
        <v>0</v>
      </c>
      <c r="K1026" s="29"/>
      <c r="U1026" s="35" t="str">
        <f t="shared" si="15"/>
        <v/>
      </c>
    </row>
    <row r="1027" spans="9:21" s="28" customFormat="1" x14ac:dyDescent="0.2">
      <c r="I1027" s="29"/>
      <c r="J1027" s="29">
        <f>I1027*(1-IFERROR(VLOOKUP(H1027,Rabat!$D$10:$E$32,2,FALSE),0))</f>
        <v>0</v>
      </c>
      <c r="K1027" s="29"/>
      <c r="U1027" s="35" t="str">
        <f t="shared" si="15"/>
        <v/>
      </c>
    </row>
    <row r="1028" spans="9:21" s="28" customFormat="1" x14ac:dyDescent="0.2">
      <c r="I1028" s="29"/>
      <c r="J1028" s="29">
        <f>I1028*(1-IFERROR(VLOOKUP(H1028,Rabat!$D$10:$E$32,2,FALSE),0))</f>
        <v>0</v>
      </c>
      <c r="K1028" s="29"/>
      <c r="U1028" s="35" t="str">
        <f t="shared" ref="U1028:U1091" si="16">HYPERLINK(T1028)</f>
        <v/>
      </c>
    </row>
    <row r="1029" spans="9:21" s="28" customFormat="1" x14ac:dyDescent="0.2">
      <c r="I1029" s="29"/>
      <c r="J1029" s="29">
        <f>I1029*(1-IFERROR(VLOOKUP(H1029,Rabat!$D$10:$E$32,2,FALSE),0))</f>
        <v>0</v>
      </c>
      <c r="K1029" s="29"/>
      <c r="U1029" s="35" t="str">
        <f t="shared" si="16"/>
        <v/>
      </c>
    </row>
    <row r="1030" spans="9:21" s="28" customFormat="1" x14ac:dyDescent="0.2">
      <c r="I1030" s="29"/>
      <c r="J1030" s="29">
        <f>I1030*(1-IFERROR(VLOOKUP(H1030,Rabat!$D$10:$E$32,2,FALSE),0))</f>
        <v>0</v>
      </c>
      <c r="K1030" s="29"/>
      <c r="U1030" s="35" t="str">
        <f t="shared" si="16"/>
        <v/>
      </c>
    </row>
    <row r="1031" spans="9:21" s="28" customFormat="1" x14ac:dyDescent="0.2">
      <c r="I1031" s="29"/>
      <c r="J1031" s="29">
        <f>I1031*(1-IFERROR(VLOOKUP(H1031,Rabat!$D$10:$E$32,2,FALSE),0))</f>
        <v>0</v>
      </c>
      <c r="K1031" s="29"/>
      <c r="U1031" s="35" t="str">
        <f t="shared" si="16"/>
        <v/>
      </c>
    </row>
    <row r="1032" spans="9:21" s="28" customFormat="1" x14ac:dyDescent="0.2">
      <c r="I1032" s="29"/>
      <c r="J1032" s="29">
        <f>I1032*(1-IFERROR(VLOOKUP(H1032,Rabat!$D$10:$E$32,2,FALSE),0))</f>
        <v>0</v>
      </c>
      <c r="K1032" s="29"/>
      <c r="U1032" s="35" t="str">
        <f t="shared" si="16"/>
        <v/>
      </c>
    </row>
    <row r="1033" spans="9:21" s="28" customFormat="1" x14ac:dyDescent="0.2">
      <c r="I1033" s="29"/>
      <c r="J1033" s="29">
        <f>I1033*(1-IFERROR(VLOOKUP(H1033,Rabat!$D$10:$E$32,2,FALSE),0))</f>
        <v>0</v>
      </c>
      <c r="K1033" s="29"/>
      <c r="U1033" s="35" t="str">
        <f t="shared" si="16"/>
        <v/>
      </c>
    </row>
    <row r="1034" spans="9:21" s="28" customFormat="1" x14ac:dyDescent="0.2">
      <c r="I1034" s="29"/>
      <c r="J1034" s="29">
        <f>I1034*(1-IFERROR(VLOOKUP(H1034,Rabat!$D$10:$E$32,2,FALSE),0))</f>
        <v>0</v>
      </c>
      <c r="K1034" s="29"/>
      <c r="U1034" s="35" t="str">
        <f t="shared" si="16"/>
        <v/>
      </c>
    </row>
    <row r="1035" spans="9:21" s="28" customFormat="1" x14ac:dyDescent="0.2">
      <c r="I1035" s="29"/>
      <c r="J1035" s="29">
        <f>I1035*(1-IFERROR(VLOOKUP(H1035,Rabat!$D$10:$E$32,2,FALSE),0))</f>
        <v>0</v>
      </c>
      <c r="K1035" s="29"/>
      <c r="U1035" s="35" t="str">
        <f t="shared" si="16"/>
        <v/>
      </c>
    </row>
    <row r="1036" spans="9:21" s="28" customFormat="1" x14ac:dyDescent="0.2">
      <c r="I1036" s="29"/>
      <c r="J1036" s="29">
        <f>I1036*(1-IFERROR(VLOOKUP(H1036,Rabat!$D$10:$E$32,2,FALSE),0))</f>
        <v>0</v>
      </c>
      <c r="K1036" s="29"/>
      <c r="U1036" s="35" t="str">
        <f t="shared" si="16"/>
        <v/>
      </c>
    </row>
    <row r="1037" spans="9:21" s="28" customFormat="1" x14ac:dyDescent="0.2">
      <c r="I1037" s="29"/>
      <c r="J1037" s="29">
        <f>I1037*(1-IFERROR(VLOOKUP(H1037,Rabat!$D$10:$E$32,2,FALSE),0))</f>
        <v>0</v>
      </c>
      <c r="K1037" s="29"/>
      <c r="U1037" s="35" t="str">
        <f t="shared" si="16"/>
        <v/>
      </c>
    </row>
    <row r="1038" spans="9:21" s="28" customFormat="1" x14ac:dyDescent="0.2">
      <c r="I1038" s="29"/>
      <c r="J1038" s="29">
        <f>I1038*(1-IFERROR(VLOOKUP(H1038,Rabat!$D$10:$E$32,2,FALSE),0))</f>
        <v>0</v>
      </c>
      <c r="K1038" s="29"/>
      <c r="U1038" s="35" t="str">
        <f t="shared" si="16"/>
        <v/>
      </c>
    </row>
    <row r="1039" spans="9:21" s="28" customFormat="1" x14ac:dyDescent="0.2">
      <c r="I1039" s="29"/>
      <c r="J1039" s="29">
        <f>I1039*(1-IFERROR(VLOOKUP(H1039,Rabat!$D$10:$E$32,2,FALSE),0))</f>
        <v>0</v>
      </c>
      <c r="K1039" s="29"/>
      <c r="U1039" s="35" t="str">
        <f t="shared" si="16"/>
        <v/>
      </c>
    </row>
    <row r="1040" spans="9:21" s="28" customFormat="1" x14ac:dyDescent="0.2">
      <c r="I1040" s="29"/>
      <c r="J1040" s="29">
        <f>I1040*(1-IFERROR(VLOOKUP(H1040,Rabat!$D$10:$E$32,2,FALSE),0))</f>
        <v>0</v>
      </c>
      <c r="K1040" s="29"/>
      <c r="U1040" s="35" t="str">
        <f t="shared" si="16"/>
        <v/>
      </c>
    </row>
    <row r="1041" spans="9:21" s="28" customFormat="1" x14ac:dyDescent="0.2">
      <c r="I1041" s="29"/>
      <c r="J1041" s="29">
        <f>I1041*(1-IFERROR(VLOOKUP(H1041,Rabat!$D$10:$E$32,2,FALSE),0))</f>
        <v>0</v>
      </c>
      <c r="K1041" s="29"/>
      <c r="U1041" s="35" t="str">
        <f t="shared" si="16"/>
        <v/>
      </c>
    </row>
    <row r="1042" spans="9:21" s="28" customFormat="1" x14ac:dyDescent="0.2">
      <c r="I1042" s="29"/>
      <c r="J1042" s="29">
        <f>I1042*(1-IFERROR(VLOOKUP(H1042,Rabat!$D$10:$E$32,2,FALSE),0))</f>
        <v>0</v>
      </c>
      <c r="K1042" s="29"/>
      <c r="U1042" s="35" t="str">
        <f t="shared" si="16"/>
        <v/>
      </c>
    </row>
    <row r="1043" spans="9:21" s="28" customFormat="1" x14ac:dyDescent="0.2">
      <c r="I1043" s="29"/>
      <c r="J1043" s="29">
        <f>I1043*(1-IFERROR(VLOOKUP(H1043,Rabat!$D$10:$E$32,2,FALSE),0))</f>
        <v>0</v>
      </c>
      <c r="K1043" s="29"/>
      <c r="U1043" s="35" t="str">
        <f t="shared" si="16"/>
        <v/>
      </c>
    </row>
    <row r="1044" spans="9:21" s="28" customFormat="1" x14ac:dyDescent="0.2">
      <c r="I1044" s="29"/>
      <c r="J1044" s="29">
        <f>I1044*(1-IFERROR(VLOOKUP(H1044,Rabat!$D$10:$E$32,2,FALSE),0))</f>
        <v>0</v>
      </c>
      <c r="K1044" s="29"/>
      <c r="U1044" s="35" t="str">
        <f t="shared" si="16"/>
        <v/>
      </c>
    </row>
    <row r="1045" spans="9:21" s="28" customFormat="1" x14ac:dyDescent="0.2">
      <c r="I1045" s="29"/>
      <c r="J1045" s="29">
        <f>I1045*(1-IFERROR(VLOOKUP(H1045,Rabat!$D$10:$E$32,2,FALSE),0))</f>
        <v>0</v>
      </c>
      <c r="K1045" s="29"/>
      <c r="U1045" s="35" t="str">
        <f t="shared" si="16"/>
        <v/>
      </c>
    </row>
    <row r="1046" spans="9:21" s="28" customFormat="1" x14ac:dyDescent="0.2">
      <c r="I1046" s="29"/>
      <c r="J1046" s="29">
        <f>I1046*(1-IFERROR(VLOOKUP(H1046,Rabat!$D$10:$E$32,2,FALSE),0))</f>
        <v>0</v>
      </c>
      <c r="K1046" s="29"/>
      <c r="U1046" s="35" t="str">
        <f t="shared" si="16"/>
        <v/>
      </c>
    </row>
    <row r="1047" spans="9:21" s="28" customFormat="1" x14ac:dyDescent="0.2">
      <c r="I1047" s="29"/>
      <c r="J1047" s="29">
        <f>I1047*(1-IFERROR(VLOOKUP(H1047,Rabat!$D$10:$E$32,2,FALSE),0))</f>
        <v>0</v>
      </c>
      <c r="K1047" s="29"/>
      <c r="U1047" s="35" t="str">
        <f t="shared" si="16"/>
        <v/>
      </c>
    </row>
    <row r="1048" spans="9:21" s="28" customFormat="1" x14ac:dyDescent="0.2">
      <c r="I1048" s="29"/>
      <c r="J1048" s="29">
        <f>I1048*(1-IFERROR(VLOOKUP(H1048,Rabat!$D$10:$E$32,2,FALSE),0))</f>
        <v>0</v>
      </c>
      <c r="K1048" s="29"/>
      <c r="U1048" s="35" t="str">
        <f t="shared" si="16"/>
        <v/>
      </c>
    </row>
    <row r="1049" spans="9:21" s="28" customFormat="1" x14ac:dyDescent="0.2">
      <c r="I1049" s="29"/>
      <c r="J1049" s="29">
        <f>I1049*(1-IFERROR(VLOOKUP(H1049,Rabat!$D$10:$E$32,2,FALSE),0))</f>
        <v>0</v>
      </c>
      <c r="K1049" s="29"/>
      <c r="U1049" s="35" t="str">
        <f t="shared" si="16"/>
        <v/>
      </c>
    </row>
    <row r="1050" spans="9:21" s="28" customFormat="1" x14ac:dyDescent="0.2">
      <c r="I1050" s="29"/>
      <c r="J1050" s="29">
        <f>I1050*(1-IFERROR(VLOOKUP(H1050,Rabat!$D$10:$E$32,2,FALSE),0))</f>
        <v>0</v>
      </c>
      <c r="K1050" s="29"/>
      <c r="U1050" s="35" t="str">
        <f t="shared" si="16"/>
        <v/>
      </c>
    </row>
    <row r="1051" spans="9:21" s="28" customFormat="1" x14ac:dyDescent="0.2">
      <c r="I1051" s="29"/>
      <c r="J1051" s="29">
        <f>I1051*(1-IFERROR(VLOOKUP(H1051,Rabat!$D$10:$E$32,2,FALSE),0))</f>
        <v>0</v>
      </c>
      <c r="K1051" s="29"/>
      <c r="U1051" s="35" t="str">
        <f t="shared" si="16"/>
        <v/>
      </c>
    </row>
    <row r="1052" spans="9:21" s="28" customFormat="1" x14ac:dyDescent="0.2">
      <c r="I1052" s="29"/>
      <c r="J1052" s="29">
        <f>I1052*(1-IFERROR(VLOOKUP(H1052,Rabat!$D$10:$E$32,2,FALSE),0))</f>
        <v>0</v>
      </c>
      <c r="K1052" s="29"/>
      <c r="U1052" s="35" t="str">
        <f t="shared" si="16"/>
        <v/>
      </c>
    </row>
    <row r="1053" spans="9:21" s="28" customFormat="1" x14ac:dyDescent="0.2">
      <c r="I1053" s="29"/>
      <c r="J1053" s="29">
        <f>I1053*(1-IFERROR(VLOOKUP(H1053,Rabat!$D$10:$E$32,2,FALSE),0))</f>
        <v>0</v>
      </c>
      <c r="K1053" s="29"/>
      <c r="U1053" s="35" t="str">
        <f t="shared" si="16"/>
        <v/>
      </c>
    </row>
    <row r="1054" spans="9:21" s="28" customFormat="1" x14ac:dyDescent="0.2">
      <c r="I1054" s="29"/>
      <c r="J1054" s="29">
        <f>I1054*(1-IFERROR(VLOOKUP(H1054,Rabat!$D$10:$E$32,2,FALSE),0))</f>
        <v>0</v>
      </c>
      <c r="K1054" s="29"/>
      <c r="U1054" s="35" t="str">
        <f t="shared" si="16"/>
        <v/>
      </c>
    </row>
    <row r="1055" spans="9:21" s="28" customFormat="1" x14ac:dyDescent="0.2">
      <c r="I1055" s="29"/>
      <c r="J1055" s="29">
        <f>I1055*(1-IFERROR(VLOOKUP(H1055,Rabat!$D$10:$E$32,2,FALSE),0))</f>
        <v>0</v>
      </c>
      <c r="K1055" s="29"/>
      <c r="U1055" s="35" t="str">
        <f t="shared" si="16"/>
        <v/>
      </c>
    </row>
    <row r="1056" spans="9:21" s="28" customFormat="1" x14ac:dyDescent="0.2">
      <c r="I1056" s="29"/>
      <c r="J1056" s="29">
        <f>I1056*(1-IFERROR(VLOOKUP(H1056,Rabat!$D$10:$E$32,2,FALSE),0))</f>
        <v>0</v>
      </c>
      <c r="K1056" s="29"/>
      <c r="U1056" s="35" t="str">
        <f t="shared" si="16"/>
        <v/>
      </c>
    </row>
    <row r="1057" spans="9:21" s="28" customFormat="1" x14ac:dyDescent="0.2">
      <c r="I1057" s="29"/>
      <c r="J1057" s="29">
        <f>I1057*(1-IFERROR(VLOOKUP(H1057,Rabat!$D$10:$E$32,2,FALSE),0))</f>
        <v>0</v>
      </c>
      <c r="K1057" s="29"/>
      <c r="U1057" s="35" t="str">
        <f t="shared" si="16"/>
        <v/>
      </c>
    </row>
    <row r="1058" spans="9:21" s="28" customFormat="1" x14ac:dyDescent="0.2">
      <c r="I1058" s="29"/>
      <c r="J1058" s="29">
        <f>I1058*(1-IFERROR(VLOOKUP(H1058,Rabat!$D$10:$E$32,2,FALSE),0))</f>
        <v>0</v>
      </c>
      <c r="K1058" s="29"/>
      <c r="U1058" s="35" t="str">
        <f t="shared" si="16"/>
        <v/>
      </c>
    </row>
    <row r="1059" spans="9:21" s="28" customFormat="1" x14ac:dyDescent="0.2">
      <c r="I1059" s="29"/>
      <c r="J1059" s="29">
        <f>I1059*(1-IFERROR(VLOOKUP(H1059,Rabat!$D$10:$E$32,2,FALSE),0))</f>
        <v>0</v>
      </c>
      <c r="K1059" s="29"/>
      <c r="U1059" s="35" t="str">
        <f t="shared" si="16"/>
        <v/>
      </c>
    </row>
    <row r="1060" spans="9:21" s="28" customFormat="1" x14ac:dyDescent="0.2">
      <c r="I1060" s="29"/>
      <c r="J1060" s="29">
        <f>I1060*(1-IFERROR(VLOOKUP(H1060,Rabat!$D$10:$E$32,2,FALSE),0))</f>
        <v>0</v>
      </c>
      <c r="K1060" s="29"/>
      <c r="U1060" s="35" t="str">
        <f t="shared" si="16"/>
        <v/>
      </c>
    </row>
    <row r="1061" spans="9:21" s="28" customFormat="1" x14ac:dyDescent="0.2">
      <c r="I1061" s="29"/>
      <c r="J1061" s="29">
        <f>I1061*(1-IFERROR(VLOOKUP(H1061,Rabat!$D$10:$E$32,2,FALSE),0))</f>
        <v>0</v>
      </c>
      <c r="K1061" s="29"/>
      <c r="U1061" s="35" t="str">
        <f t="shared" si="16"/>
        <v/>
      </c>
    </row>
    <row r="1062" spans="9:21" s="28" customFormat="1" x14ac:dyDescent="0.2">
      <c r="I1062" s="29"/>
      <c r="J1062" s="29">
        <f>I1062*(1-IFERROR(VLOOKUP(H1062,Rabat!$D$10:$E$32,2,FALSE),0))</f>
        <v>0</v>
      </c>
      <c r="K1062" s="29"/>
      <c r="U1062" s="35" t="str">
        <f t="shared" si="16"/>
        <v/>
      </c>
    </row>
    <row r="1063" spans="9:21" s="28" customFormat="1" x14ac:dyDescent="0.2">
      <c r="I1063" s="29"/>
      <c r="J1063" s="29">
        <f>I1063*(1-IFERROR(VLOOKUP(H1063,Rabat!$D$10:$E$32,2,FALSE),0))</f>
        <v>0</v>
      </c>
      <c r="K1063" s="29"/>
      <c r="U1063" s="35" t="str">
        <f t="shared" si="16"/>
        <v/>
      </c>
    </row>
    <row r="1064" spans="9:21" s="28" customFormat="1" x14ac:dyDescent="0.2">
      <c r="I1064" s="29"/>
      <c r="J1064" s="29">
        <f>I1064*(1-IFERROR(VLOOKUP(H1064,Rabat!$D$10:$E$32,2,FALSE),0))</f>
        <v>0</v>
      </c>
      <c r="K1064" s="29"/>
      <c r="U1064" s="35" t="str">
        <f t="shared" si="16"/>
        <v/>
      </c>
    </row>
    <row r="1065" spans="9:21" s="28" customFormat="1" x14ac:dyDescent="0.2">
      <c r="I1065" s="29"/>
      <c r="J1065" s="29">
        <f>I1065*(1-IFERROR(VLOOKUP(H1065,Rabat!$D$10:$E$32,2,FALSE),0))</f>
        <v>0</v>
      </c>
      <c r="K1065" s="29"/>
      <c r="U1065" s="35" t="str">
        <f t="shared" si="16"/>
        <v/>
      </c>
    </row>
    <row r="1066" spans="9:21" s="28" customFormat="1" x14ac:dyDescent="0.2">
      <c r="I1066" s="29"/>
      <c r="J1066" s="29">
        <f>I1066*(1-IFERROR(VLOOKUP(H1066,Rabat!$D$10:$E$32,2,FALSE),0))</f>
        <v>0</v>
      </c>
      <c r="K1066" s="29"/>
      <c r="U1066" s="35" t="str">
        <f t="shared" si="16"/>
        <v/>
      </c>
    </row>
    <row r="1067" spans="9:21" s="28" customFormat="1" x14ac:dyDescent="0.2">
      <c r="I1067" s="29"/>
      <c r="J1067" s="29">
        <f>I1067*(1-IFERROR(VLOOKUP(H1067,Rabat!$D$10:$E$32,2,FALSE),0))</f>
        <v>0</v>
      </c>
      <c r="K1067" s="29"/>
      <c r="U1067" s="35" t="str">
        <f t="shared" si="16"/>
        <v/>
      </c>
    </row>
    <row r="1068" spans="9:21" s="28" customFormat="1" x14ac:dyDescent="0.2">
      <c r="I1068" s="29"/>
      <c r="J1068" s="29">
        <f>I1068*(1-IFERROR(VLOOKUP(H1068,Rabat!$D$10:$E$32,2,FALSE),0))</f>
        <v>0</v>
      </c>
      <c r="K1068" s="29"/>
      <c r="U1068" s="35" t="str">
        <f t="shared" si="16"/>
        <v/>
      </c>
    </row>
    <row r="1069" spans="9:21" s="28" customFormat="1" x14ac:dyDescent="0.2">
      <c r="I1069" s="29"/>
      <c r="J1069" s="29">
        <f>I1069*(1-IFERROR(VLOOKUP(H1069,Rabat!$D$10:$E$32,2,FALSE),0))</f>
        <v>0</v>
      </c>
      <c r="K1069" s="29"/>
      <c r="U1069" s="35" t="str">
        <f t="shared" si="16"/>
        <v/>
      </c>
    </row>
    <row r="1070" spans="9:21" s="28" customFormat="1" x14ac:dyDescent="0.2">
      <c r="I1070" s="29"/>
      <c r="J1070" s="29">
        <f>I1070*(1-IFERROR(VLOOKUP(H1070,Rabat!$D$10:$E$32,2,FALSE),0))</f>
        <v>0</v>
      </c>
      <c r="K1070" s="29"/>
      <c r="U1070" s="35" t="str">
        <f t="shared" si="16"/>
        <v/>
      </c>
    </row>
    <row r="1071" spans="9:21" s="28" customFormat="1" x14ac:dyDescent="0.2">
      <c r="I1071" s="29"/>
      <c r="J1071" s="29">
        <f>I1071*(1-IFERROR(VLOOKUP(H1071,Rabat!$D$10:$E$32,2,FALSE),0))</f>
        <v>0</v>
      </c>
      <c r="K1071" s="29"/>
      <c r="U1071" s="35" t="str">
        <f t="shared" si="16"/>
        <v/>
      </c>
    </row>
    <row r="1072" spans="9:21" s="28" customFormat="1" x14ac:dyDescent="0.2">
      <c r="I1072" s="29"/>
      <c r="J1072" s="29">
        <f>I1072*(1-IFERROR(VLOOKUP(H1072,Rabat!$D$10:$E$32,2,FALSE),0))</f>
        <v>0</v>
      </c>
      <c r="K1072" s="29"/>
      <c r="U1072" s="35" t="str">
        <f t="shared" si="16"/>
        <v/>
      </c>
    </row>
    <row r="1073" spans="9:21" s="28" customFormat="1" x14ac:dyDescent="0.2">
      <c r="I1073" s="29"/>
      <c r="J1073" s="29">
        <f>I1073*(1-IFERROR(VLOOKUP(H1073,Rabat!$D$10:$E$32,2,FALSE),0))</f>
        <v>0</v>
      </c>
      <c r="K1073" s="29"/>
      <c r="U1073" s="35" t="str">
        <f t="shared" si="16"/>
        <v/>
      </c>
    </row>
    <row r="1074" spans="9:21" s="28" customFormat="1" x14ac:dyDescent="0.2">
      <c r="I1074" s="29"/>
      <c r="J1074" s="29">
        <f>I1074*(1-IFERROR(VLOOKUP(H1074,Rabat!$D$10:$E$32,2,FALSE),0))</f>
        <v>0</v>
      </c>
      <c r="K1074" s="29"/>
      <c r="U1074" s="35" t="str">
        <f t="shared" si="16"/>
        <v/>
      </c>
    </row>
    <row r="1075" spans="9:21" s="28" customFormat="1" x14ac:dyDescent="0.2">
      <c r="I1075" s="29"/>
      <c r="J1075" s="29">
        <f>I1075*(1-IFERROR(VLOOKUP(H1075,Rabat!$D$10:$E$32,2,FALSE),0))</f>
        <v>0</v>
      </c>
      <c r="K1075" s="29"/>
      <c r="U1075" s="35" t="str">
        <f t="shared" si="16"/>
        <v/>
      </c>
    </row>
    <row r="1076" spans="9:21" s="28" customFormat="1" x14ac:dyDescent="0.2">
      <c r="I1076" s="29"/>
      <c r="J1076" s="29">
        <f>I1076*(1-IFERROR(VLOOKUP(H1076,Rabat!$D$10:$E$32,2,FALSE),0))</f>
        <v>0</v>
      </c>
      <c r="K1076" s="29"/>
      <c r="U1076" s="35" t="str">
        <f t="shared" si="16"/>
        <v/>
      </c>
    </row>
    <row r="1077" spans="9:21" s="28" customFormat="1" x14ac:dyDescent="0.2">
      <c r="I1077" s="29"/>
      <c r="J1077" s="29">
        <f>I1077*(1-IFERROR(VLOOKUP(H1077,Rabat!$D$10:$E$32,2,FALSE),0))</f>
        <v>0</v>
      </c>
      <c r="K1077" s="29"/>
      <c r="U1077" s="35" t="str">
        <f t="shared" si="16"/>
        <v/>
      </c>
    </row>
    <row r="1078" spans="9:21" s="28" customFormat="1" x14ac:dyDescent="0.2">
      <c r="I1078" s="29"/>
      <c r="J1078" s="29">
        <f>I1078*(1-IFERROR(VLOOKUP(H1078,Rabat!$D$10:$E$32,2,FALSE),0))</f>
        <v>0</v>
      </c>
      <c r="K1078" s="29"/>
      <c r="U1078" s="35" t="str">
        <f t="shared" si="16"/>
        <v/>
      </c>
    </row>
    <row r="1079" spans="9:21" s="28" customFormat="1" x14ac:dyDescent="0.2">
      <c r="I1079" s="29"/>
      <c r="J1079" s="29">
        <f>I1079*(1-IFERROR(VLOOKUP(H1079,Rabat!$D$10:$E$32,2,FALSE),0))</f>
        <v>0</v>
      </c>
      <c r="K1079" s="29"/>
      <c r="U1079" s="35" t="str">
        <f t="shared" si="16"/>
        <v/>
      </c>
    </row>
    <row r="1080" spans="9:21" s="28" customFormat="1" x14ac:dyDescent="0.2">
      <c r="I1080" s="29"/>
      <c r="J1080" s="29">
        <f>I1080*(1-IFERROR(VLOOKUP(H1080,Rabat!$D$10:$E$32,2,FALSE),0))</f>
        <v>0</v>
      </c>
      <c r="K1080" s="29"/>
      <c r="U1080" s="35" t="str">
        <f t="shared" si="16"/>
        <v/>
      </c>
    </row>
    <row r="1081" spans="9:21" s="28" customFormat="1" x14ac:dyDescent="0.2">
      <c r="I1081" s="29"/>
      <c r="J1081" s="29">
        <f>I1081*(1-IFERROR(VLOOKUP(H1081,Rabat!$D$10:$E$32,2,FALSE),0))</f>
        <v>0</v>
      </c>
      <c r="K1081" s="29"/>
      <c r="U1081" s="35" t="str">
        <f t="shared" si="16"/>
        <v/>
      </c>
    </row>
    <row r="1082" spans="9:21" s="28" customFormat="1" x14ac:dyDescent="0.2">
      <c r="I1082" s="29"/>
      <c r="J1082" s="29">
        <f>I1082*(1-IFERROR(VLOOKUP(H1082,Rabat!$D$10:$E$32,2,FALSE),0))</f>
        <v>0</v>
      </c>
      <c r="K1082" s="29"/>
      <c r="U1082" s="35" t="str">
        <f t="shared" si="16"/>
        <v/>
      </c>
    </row>
    <row r="1083" spans="9:21" s="28" customFormat="1" x14ac:dyDescent="0.2">
      <c r="I1083" s="29"/>
      <c r="J1083" s="29">
        <f>I1083*(1-IFERROR(VLOOKUP(H1083,Rabat!$D$10:$E$32,2,FALSE),0))</f>
        <v>0</v>
      </c>
      <c r="K1083" s="29"/>
      <c r="U1083" s="35" t="str">
        <f t="shared" si="16"/>
        <v/>
      </c>
    </row>
    <row r="1084" spans="9:21" s="28" customFormat="1" x14ac:dyDescent="0.2">
      <c r="I1084" s="29"/>
      <c r="J1084" s="29">
        <f>I1084*(1-IFERROR(VLOOKUP(H1084,Rabat!$D$10:$E$32,2,FALSE),0))</f>
        <v>0</v>
      </c>
      <c r="K1084" s="29"/>
      <c r="U1084" s="35" t="str">
        <f t="shared" si="16"/>
        <v/>
      </c>
    </row>
    <row r="1085" spans="9:21" s="28" customFormat="1" x14ac:dyDescent="0.2">
      <c r="I1085" s="29"/>
      <c r="J1085" s="29">
        <f>I1085*(1-IFERROR(VLOOKUP(H1085,Rabat!$D$10:$E$32,2,FALSE),0))</f>
        <v>0</v>
      </c>
      <c r="K1085" s="29"/>
      <c r="U1085" s="35" t="str">
        <f t="shared" si="16"/>
        <v/>
      </c>
    </row>
    <row r="1086" spans="9:21" s="28" customFormat="1" x14ac:dyDescent="0.2">
      <c r="I1086" s="29"/>
      <c r="J1086" s="29">
        <f>I1086*(1-IFERROR(VLOOKUP(H1086,Rabat!$D$10:$E$32,2,FALSE),0))</f>
        <v>0</v>
      </c>
      <c r="K1086" s="29"/>
      <c r="U1086" s="35" t="str">
        <f t="shared" si="16"/>
        <v/>
      </c>
    </row>
    <row r="1087" spans="9:21" s="28" customFormat="1" x14ac:dyDescent="0.2">
      <c r="I1087" s="29"/>
      <c r="J1087" s="29">
        <f>I1087*(1-IFERROR(VLOOKUP(H1087,Rabat!$D$10:$E$32,2,FALSE),0))</f>
        <v>0</v>
      </c>
      <c r="K1087" s="29"/>
      <c r="U1087" s="35" t="str">
        <f t="shared" si="16"/>
        <v/>
      </c>
    </row>
    <row r="1088" spans="9:21" s="28" customFormat="1" x14ac:dyDescent="0.2">
      <c r="I1088" s="29"/>
      <c r="J1088" s="29">
        <f>I1088*(1-IFERROR(VLOOKUP(H1088,Rabat!$D$10:$E$32,2,FALSE),0))</f>
        <v>0</v>
      </c>
      <c r="K1088" s="29"/>
      <c r="U1088" s="35" t="str">
        <f t="shared" si="16"/>
        <v/>
      </c>
    </row>
    <row r="1089" spans="9:21" s="28" customFormat="1" x14ac:dyDescent="0.2">
      <c r="I1089" s="29"/>
      <c r="J1089" s="29">
        <f>I1089*(1-IFERROR(VLOOKUP(H1089,Rabat!$D$10:$E$32,2,FALSE),0))</f>
        <v>0</v>
      </c>
      <c r="K1089" s="29"/>
      <c r="U1089" s="35" t="str">
        <f t="shared" si="16"/>
        <v/>
      </c>
    </row>
    <row r="1090" spans="9:21" s="28" customFormat="1" x14ac:dyDescent="0.2">
      <c r="I1090" s="29"/>
      <c r="J1090" s="29">
        <f>I1090*(1-IFERROR(VLOOKUP(H1090,Rabat!$D$10:$E$32,2,FALSE),0))</f>
        <v>0</v>
      </c>
      <c r="K1090" s="29"/>
      <c r="U1090" s="35" t="str">
        <f t="shared" si="16"/>
        <v/>
      </c>
    </row>
    <row r="1091" spans="9:21" s="28" customFormat="1" x14ac:dyDescent="0.2">
      <c r="I1091" s="29"/>
      <c r="J1091" s="29">
        <f>I1091*(1-IFERROR(VLOOKUP(H1091,Rabat!$D$10:$E$32,2,FALSE),0))</f>
        <v>0</v>
      </c>
      <c r="K1091" s="29"/>
      <c r="U1091" s="35" t="str">
        <f t="shared" si="16"/>
        <v/>
      </c>
    </row>
    <row r="1092" spans="9:21" s="28" customFormat="1" x14ac:dyDescent="0.2">
      <c r="I1092" s="29"/>
      <c r="J1092" s="29">
        <f>I1092*(1-IFERROR(VLOOKUP(H1092,Rabat!$D$10:$E$32,2,FALSE),0))</f>
        <v>0</v>
      </c>
      <c r="K1092" s="29"/>
      <c r="U1092" s="35" t="str">
        <f t="shared" ref="U1092:U1155" si="17">HYPERLINK(T1092)</f>
        <v/>
      </c>
    </row>
    <row r="1093" spans="9:21" s="28" customFormat="1" x14ac:dyDescent="0.2">
      <c r="I1093" s="29"/>
      <c r="J1093" s="29">
        <f>I1093*(1-IFERROR(VLOOKUP(H1093,Rabat!$D$10:$E$32,2,FALSE),0))</f>
        <v>0</v>
      </c>
      <c r="K1093" s="29"/>
      <c r="U1093" s="35" t="str">
        <f t="shared" si="17"/>
        <v/>
      </c>
    </row>
    <row r="1094" spans="9:21" s="28" customFormat="1" x14ac:dyDescent="0.2">
      <c r="I1094" s="29"/>
      <c r="J1094" s="29">
        <f>I1094*(1-IFERROR(VLOOKUP(H1094,Rabat!$D$10:$E$32,2,FALSE),0))</f>
        <v>0</v>
      </c>
      <c r="K1094" s="29"/>
      <c r="U1094" s="35" t="str">
        <f t="shared" si="17"/>
        <v/>
      </c>
    </row>
    <row r="1095" spans="9:21" s="28" customFormat="1" x14ac:dyDescent="0.2">
      <c r="I1095" s="29"/>
      <c r="J1095" s="29">
        <f>I1095*(1-IFERROR(VLOOKUP(H1095,Rabat!$D$10:$E$32,2,FALSE),0))</f>
        <v>0</v>
      </c>
      <c r="K1095" s="29"/>
      <c r="U1095" s="35" t="str">
        <f t="shared" si="17"/>
        <v/>
      </c>
    </row>
    <row r="1096" spans="9:21" s="28" customFormat="1" x14ac:dyDescent="0.2">
      <c r="I1096" s="29"/>
      <c r="J1096" s="29">
        <f>I1096*(1-IFERROR(VLOOKUP(H1096,Rabat!$D$10:$E$32,2,FALSE),0))</f>
        <v>0</v>
      </c>
      <c r="K1096" s="29"/>
      <c r="U1096" s="35" t="str">
        <f t="shared" si="17"/>
        <v/>
      </c>
    </row>
    <row r="1097" spans="9:21" s="28" customFormat="1" x14ac:dyDescent="0.2">
      <c r="I1097" s="29"/>
      <c r="J1097" s="29">
        <f>I1097*(1-IFERROR(VLOOKUP(H1097,Rabat!$D$10:$E$32,2,FALSE),0))</f>
        <v>0</v>
      </c>
      <c r="K1097" s="29"/>
      <c r="U1097" s="35" t="str">
        <f t="shared" si="17"/>
        <v/>
      </c>
    </row>
    <row r="1098" spans="9:21" s="28" customFormat="1" x14ac:dyDescent="0.2">
      <c r="I1098" s="29"/>
      <c r="J1098" s="29">
        <f>I1098*(1-IFERROR(VLOOKUP(H1098,Rabat!$D$10:$E$32,2,FALSE),0))</f>
        <v>0</v>
      </c>
      <c r="K1098" s="29"/>
      <c r="U1098" s="35" t="str">
        <f t="shared" si="17"/>
        <v/>
      </c>
    </row>
    <row r="1099" spans="9:21" s="28" customFormat="1" x14ac:dyDescent="0.2">
      <c r="I1099" s="29"/>
      <c r="J1099" s="29">
        <f>I1099*(1-IFERROR(VLOOKUP(H1099,Rabat!$D$10:$E$32,2,FALSE),0))</f>
        <v>0</v>
      </c>
      <c r="K1099" s="29"/>
      <c r="U1099" s="35" t="str">
        <f t="shared" si="17"/>
        <v/>
      </c>
    </row>
    <row r="1100" spans="9:21" s="28" customFormat="1" x14ac:dyDescent="0.2">
      <c r="I1100" s="29"/>
      <c r="J1100" s="29">
        <f>I1100*(1-IFERROR(VLOOKUP(H1100,Rabat!$D$10:$E$32,2,FALSE),0))</f>
        <v>0</v>
      </c>
      <c r="K1100" s="29"/>
      <c r="U1100" s="35" t="str">
        <f t="shared" si="17"/>
        <v/>
      </c>
    </row>
    <row r="1101" spans="9:21" s="28" customFormat="1" x14ac:dyDescent="0.2">
      <c r="I1101" s="29"/>
      <c r="J1101" s="29">
        <f>I1101*(1-IFERROR(VLOOKUP(H1101,Rabat!$D$10:$E$32,2,FALSE),0))</f>
        <v>0</v>
      </c>
      <c r="K1101" s="29"/>
      <c r="U1101" s="35" t="str">
        <f t="shared" si="17"/>
        <v/>
      </c>
    </row>
    <row r="1102" spans="9:21" s="28" customFormat="1" x14ac:dyDescent="0.2">
      <c r="I1102" s="29"/>
      <c r="J1102" s="29">
        <f>I1102*(1-IFERROR(VLOOKUP(H1102,Rabat!$D$10:$E$32,2,FALSE),0))</f>
        <v>0</v>
      </c>
      <c r="K1102" s="29"/>
      <c r="U1102" s="35" t="str">
        <f t="shared" si="17"/>
        <v/>
      </c>
    </row>
    <row r="1103" spans="9:21" s="28" customFormat="1" x14ac:dyDescent="0.2">
      <c r="I1103" s="29"/>
      <c r="J1103" s="29">
        <f>I1103*(1-IFERROR(VLOOKUP(H1103,Rabat!$D$10:$E$32,2,FALSE),0))</f>
        <v>0</v>
      </c>
      <c r="K1103" s="29"/>
      <c r="U1103" s="35" t="str">
        <f t="shared" si="17"/>
        <v/>
      </c>
    </row>
    <row r="1104" spans="9:21" s="28" customFormat="1" x14ac:dyDescent="0.2">
      <c r="I1104" s="29"/>
      <c r="J1104" s="29">
        <f>I1104*(1-IFERROR(VLOOKUP(H1104,Rabat!$D$10:$E$32,2,FALSE),0))</f>
        <v>0</v>
      </c>
      <c r="K1104" s="29"/>
      <c r="U1104" s="35" t="str">
        <f t="shared" si="17"/>
        <v/>
      </c>
    </row>
    <row r="1105" spans="9:21" s="28" customFormat="1" x14ac:dyDescent="0.2">
      <c r="I1105" s="29"/>
      <c r="J1105" s="29">
        <f>I1105*(1-IFERROR(VLOOKUP(H1105,Rabat!$D$10:$E$32,2,FALSE),0))</f>
        <v>0</v>
      </c>
      <c r="K1105" s="29"/>
      <c r="U1105" s="35" t="str">
        <f t="shared" si="17"/>
        <v/>
      </c>
    </row>
    <row r="1106" spans="9:21" s="28" customFormat="1" x14ac:dyDescent="0.2">
      <c r="I1106" s="29"/>
      <c r="J1106" s="29">
        <f>I1106*(1-IFERROR(VLOOKUP(H1106,Rabat!$D$10:$E$32,2,FALSE),0))</f>
        <v>0</v>
      </c>
      <c r="K1106" s="29"/>
      <c r="U1106" s="35" t="str">
        <f t="shared" si="17"/>
        <v/>
      </c>
    </row>
    <row r="1107" spans="9:21" s="28" customFormat="1" x14ac:dyDescent="0.2">
      <c r="I1107" s="29"/>
      <c r="J1107" s="29">
        <f>I1107*(1-IFERROR(VLOOKUP(H1107,Rabat!$D$10:$E$32,2,FALSE),0))</f>
        <v>0</v>
      </c>
      <c r="K1107" s="29"/>
      <c r="U1107" s="35" t="str">
        <f t="shared" si="17"/>
        <v/>
      </c>
    </row>
    <row r="1108" spans="9:21" s="28" customFormat="1" x14ac:dyDescent="0.2">
      <c r="I1108" s="29"/>
      <c r="J1108" s="29">
        <f>I1108*(1-IFERROR(VLOOKUP(H1108,Rabat!$D$10:$E$32,2,FALSE),0))</f>
        <v>0</v>
      </c>
      <c r="K1108" s="29"/>
      <c r="U1108" s="35" t="str">
        <f t="shared" si="17"/>
        <v/>
      </c>
    </row>
    <row r="1109" spans="9:21" s="28" customFormat="1" x14ac:dyDescent="0.2">
      <c r="I1109" s="29"/>
      <c r="J1109" s="29">
        <f>I1109*(1-IFERROR(VLOOKUP(H1109,Rabat!$D$10:$E$32,2,FALSE),0))</f>
        <v>0</v>
      </c>
      <c r="K1109" s="29"/>
      <c r="U1109" s="35" t="str">
        <f t="shared" si="17"/>
        <v/>
      </c>
    </row>
    <row r="1110" spans="9:21" s="28" customFormat="1" x14ac:dyDescent="0.2">
      <c r="I1110" s="29"/>
      <c r="J1110" s="29">
        <f>I1110*(1-IFERROR(VLOOKUP(H1110,Rabat!$D$10:$E$32,2,FALSE),0))</f>
        <v>0</v>
      </c>
      <c r="K1110" s="29"/>
      <c r="U1110" s="35" t="str">
        <f t="shared" si="17"/>
        <v/>
      </c>
    </row>
    <row r="1111" spans="9:21" s="28" customFormat="1" x14ac:dyDescent="0.2">
      <c r="I1111" s="29"/>
      <c r="J1111" s="29">
        <f>I1111*(1-IFERROR(VLOOKUP(H1111,Rabat!$D$10:$E$32,2,FALSE),0))</f>
        <v>0</v>
      </c>
      <c r="K1111" s="29"/>
      <c r="U1111" s="35" t="str">
        <f t="shared" si="17"/>
        <v/>
      </c>
    </row>
    <row r="1112" spans="9:21" s="28" customFormat="1" x14ac:dyDescent="0.2">
      <c r="I1112" s="29"/>
      <c r="J1112" s="29">
        <f>I1112*(1-IFERROR(VLOOKUP(H1112,Rabat!$D$10:$E$32,2,FALSE),0))</f>
        <v>0</v>
      </c>
      <c r="K1112" s="29"/>
      <c r="U1112" s="35" t="str">
        <f t="shared" si="17"/>
        <v/>
      </c>
    </row>
    <row r="1113" spans="9:21" s="28" customFormat="1" x14ac:dyDescent="0.2">
      <c r="I1113" s="29"/>
      <c r="J1113" s="29">
        <f>I1113*(1-IFERROR(VLOOKUP(H1113,Rabat!$D$10:$E$32,2,FALSE),0))</f>
        <v>0</v>
      </c>
      <c r="K1113" s="29"/>
      <c r="U1113" s="35" t="str">
        <f t="shared" si="17"/>
        <v/>
      </c>
    </row>
    <row r="1114" spans="9:21" s="28" customFormat="1" x14ac:dyDescent="0.2">
      <c r="I1114" s="29"/>
      <c r="J1114" s="29">
        <f>I1114*(1-IFERROR(VLOOKUP(H1114,Rabat!$D$10:$E$32,2,FALSE),0))</f>
        <v>0</v>
      </c>
      <c r="K1114" s="29"/>
      <c r="U1114" s="35" t="str">
        <f t="shared" si="17"/>
        <v/>
      </c>
    </row>
    <row r="1115" spans="9:21" s="28" customFormat="1" x14ac:dyDescent="0.2">
      <c r="I1115" s="29"/>
      <c r="J1115" s="29">
        <f>I1115*(1-IFERROR(VLOOKUP(H1115,Rabat!$D$10:$E$32,2,FALSE),0))</f>
        <v>0</v>
      </c>
      <c r="K1115" s="29"/>
      <c r="U1115" s="35" t="str">
        <f t="shared" si="17"/>
        <v/>
      </c>
    </row>
    <row r="1116" spans="9:21" s="28" customFormat="1" x14ac:dyDescent="0.2">
      <c r="I1116" s="29"/>
      <c r="J1116" s="29">
        <f>I1116*(1-IFERROR(VLOOKUP(H1116,Rabat!$D$10:$E$32,2,FALSE),0))</f>
        <v>0</v>
      </c>
      <c r="K1116" s="29"/>
      <c r="U1116" s="35" t="str">
        <f t="shared" si="17"/>
        <v/>
      </c>
    </row>
    <row r="1117" spans="9:21" s="28" customFormat="1" x14ac:dyDescent="0.2">
      <c r="I1117" s="29"/>
      <c r="J1117" s="29">
        <f>I1117*(1-IFERROR(VLOOKUP(H1117,Rabat!$D$10:$E$32,2,FALSE),0))</f>
        <v>0</v>
      </c>
      <c r="K1117" s="29"/>
      <c r="U1117" s="35" t="str">
        <f t="shared" si="17"/>
        <v/>
      </c>
    </row>
    <row r="1118" spans="9:21" s="28" customFormat="1" x14ac:dyDescent="0.2">
      <c r="I1118" s="29"/>
      <c r="J1118" s="29">
        <f>I1118*(1-IFERROR(VLOOKUP(H1118,Rabat!$D$10:$E$32,2,FALSE),0))</f>
        <v>0</v>
      </c>
      <c r="K1118" s="29"/>
      <c r="U1118" s="35" t="str">
        <f t="shared" si="17"/>
        <v/>
      </c>
    </row>
    <row r="1119" spans="9:21" s="28" customFormat="1" x14ac:dyDescent="0.2">
      <c r="I1119" s="29"/>
      <c r="J1119" s="29">
        <f>I1119*(1-IFERROR(VLOOKUP(H1119,Rabat!$D$10:$E$32,2,FALSE),0))</f>
        <v>0</v>
      </c>
      <c r="K1119" s="29"/>
      <c r="U1119" s="35" t="str">
        <f t="shared" si="17"/>
        <v/>
      </c>
    </row>
    <row r="1120" spans="9:21" s="28" customFormat="1" x14ac:dyDescent="0.2">
      <c r="I1120" s="29"/>
      <c r="J1120" s="29">
        <f>I1120*(1-IFERROR(VLOOKUP(H1120,Rabat!$D$10:$E$32,2,FALSE),0))</f>
        <v>0</v>
      </c>
      <c r="K1120" s="29"/>
      <c r="U1120" s="35" t="str">
        <f t="shared" si="17"/>
        <v/>
      </c>
    </row>
    <row r="1121" spans="9:21" s="28" customFormat="1" x14ac:dyDescent="0.2">
      <c r="I1121" s="29"/>
      <c r="J1121" s="29">
        <f>I1121*(1-IFERROR(VLOOKUP(H1121,Rabat!$D$10:$E$32,2,FALSE),0))</f>
        <v>0</v>
      </c>
      <c r="K1121" s="29"/>
      <c r="U1121" s="35" t="str">
        <f t="shared" si="17"/>
        <v/>
      </c>
    </row>
    <row r="1122" spans="9:21" s="28" customFormat="1" x14ac:dyDescent="0.2">
      <c r="I1122" s="29"/>
      <c r="J1122" s="29">
        <f>I1122*(1-IFERROR(VLOOKUP(H1122,Rabat!$D$10:$E$32,2,FALSE),0))</f>
        <v>0</v>
      </c>
      <c r="K1122" s="29"/>
      <c r="U1122" s="35" t="str">
        <f t="shared" si="17"/>
        <v/>
      </c>
    </row>
    <row r="1123" spans="9:21" s="28" customFormat="1" x14ac:dyDescent="0.2">
      <c r="I1123" s="29"/>
      <c r="J1123" s="29">
        <f>I1123*(1-IFERROR(VLOOKUP(H1123,Rabat!$D$10:$E$32,2,FALSE),0))</f>
        <v>0</v>
      </c>
      <c r="K1123" s="29"/>
      <c r="U1123" s="35" t="str">
        <f t="shared" si="17"/>
        <v/>
      </c>
    </row>
    <row r="1124" spans="9:21" s="28" customFormat="1" x14ac:dyDescent="0.2">
      <c r="I1124" s="29"/>
      <c r="J1124" s="29">
        <f>I1124*(1-IFERROR(VLOOKUP(H1124,Rabat!$D$10:$E$32,2,FALSE),0))</f>
        <v>0</v>
      </c>
      <c r="K1124" s="29"/>
      <c r="U1124" s="35" t="str">
        <f t="shared" si="17"/>
        <v/>
      </c>
    </row>
    <row r="1125" spans="9:21" s="28" customFormat="1" x14ac:dyDescent="0.2">
      <c r="I1125" s="29"/>
      <c r="J1125" s="29">
        <f>I1125*(1-IFERROR(VLOOKUP(H1125,Rabat!$D$10:$E$32,2,FALSE),0))</f>
        <v>0</v>
      </c>
      <c r="K1125" s="29"/>
      <c r="U1125" s="35" t="str">
        <f t="shared" si="17"/>
        <v/>
      </c>
    </row>
    <row r="1126" spans="9:21" s="28" customFormat="1" x14ac:dyDescent="0.2">
      <c r="I1126" s="29"/>
      <c r="J1126" s="29">
        <f>I1126*(1-IFERROR(VLOOKUP(H1126,Rabat!$D$10:$E$32,2,FALSE),0))</f>
        <v>0</v>
      </c>
      <c r="K1126" s="29"/>
      <c r="U1126" s="35" t="str">
        <f t="shared" si="17"/>
        <v/>
      </c>
    </row>
    <row r="1127" spans="9:21" s="28" customFormat="1" x14ac:dyDescent="0.2">
      <c r="I1127" s="29"/>
      <c r="J1127" s="29">
        <f>I1127*(1-IFERROR(VLOOKUP(H1127,Rabat!$D$10:$E$32,2,FALSE),0))</f>
        <v>0</v>
      </c>
      <c r="K1127" s="29"/>
      <c r="U1127" s="35" t="str">
        <f t="shared" si="17"/>
        <v/>
      </c>
    </row>
    <row r="1128" spans="9:21" s="28" customFormat="1" x14ac:dyDescent="0.2">
      <c r="I1128" s="29"/>
      <c r="J1128" s="29">
        <f>I1128*(1-IFERROR(VLOOKUP(H1128,Rabat!$D$10:$E$32,2,FALSE),0))</f>
        <v>0</v>
      </c>
      <c r="K1128" s="29"/>
      <c r="U1128" s="35" t="str">
        <f t="shared" si="17"/>
        <v/>
      </c>
    </row>
    <row r="1129" spans="9:21" s="28" customFormat="1" x14ac:dyDescent="0.2">
      <c r="I1129" s="29"/>
      <c r="J1129" s="29">
        <f>I1129*(1-IFERROR(VLOOKUP(H1129,Rabat!$D$10:$E$32,2,FALSE),0))</f>
        <v>0</v>
      </c>
      <c r="K1129" s="29"/>
      <c r="U1129" s="35" t="str">
        <f t="shared" si="17"/>
        <v/>
      </c>
    </row>
    <row r="1130" spans="9:21" s="28" customFormat="1" x14ac:dyDescent="0.2">
      <c r="I1130" s="29"/>
      <c r="J1130" s="29">
        <f>I1130*(1-IFERROR(VLOOKUP(H1130,Rabat!$D$10:$E$32,2,FALSE),0))</f>
        <v>0</v>
      </c>
      <c r="K1130" s="29"/>
      <c r="U1130" s="35" t="str">
        <f t="shared" si="17"/>
        <v/>
      </c>
    </row>
    <row r="1131" spans="9:21" s="28" customFormat="1" x14ac:dyDescent="0.2">
      <c r="I1131" s="29"/>
      <c r="J1131" s="29">
        <f>I1131*(1-IFERROR(VLOOKUP(H1131,Rabat!$D$10:$E$32,2,FALSE),0))</f>
        <v>0</v>
      </c>
      <c r="K1131" s="29"/>
      <c r="U1131" s="35" t="str">
        <f t="shared" si="17"/>
        <v/>
      </c>
    </row>
    <row r="1132" spans="9:21" s="28" customFormat="1" x14ac:dyDescent="0.2">
      <c r="I1132" s="29"/>
      <c r="J1132" s="29">
        <f>I1132*(1-IFERROR(VLOOKUP(H1132,Rabat!$D$10:$E$32,2,FALSE),0))</f>
        <v>0</v>
      </c>
      <c r="K1132" s="29"/>
      <c r="U1132" s="35" t="str">
        <f t="shared" si="17"/>
        <v/>
      </c>
    </row>
    <row r="1133" spans="9:21" s="28" customFormat="1" x14ac:dyDescent="0.2">
      <c r="I1133" s="29"/>
      <c r="J1133" s="29">
        <f>I1133*(1-IFERROR(VLOOKUP(H1133,Rabat!$D$10:$E$32,2,FALSE),0))</f>
        <v>0</v>
      </c>
      <c r="K1133" s="29"/>
      <c r="U1133" s="35" t="str">
        <f t="shared" si="17"/>
        <v/>
      </c>
    </row>
    <row r="1134" spans="9:21" s="28" customFormat="1" x14ac:dyDescent="0.2">
      <c r="I1134" s="29"/>
      <c r="J1134" s="29">
        <f>I1134*(1-IFERROR(VLOOKUP(H1134,Rabat!$D$10:$E$32,2,FALSE),0))</f>
        <v>0</v>
      </c>
      <c r="K1134" s="29"/>
      <c r="U1134" s="35" t="str">
        <f t="shared" si="17"/>
        <v/>
      </c>
    </row>
    <row r="1135" spans="9:21" s="28" customFormat="1" x14ac:dyDescent="0.2">
      <c r="I1135" s="29"/>
      <c r="J1135" s="29">
        <f>I1135*(1-IFERROR(VLOOKUP(H1135,Rabat!$D$10:$E$32,2,FALSE),0))</f>
        <v>0</v>
      </c>
      <c r="K1135" s="29"/>
      <c r="U1135" s="35" t="str">
        <f t="shared" si="17"/>
        <v/>
      </c>
    </row>
    <row r="1136" spans="9:21" s="28" customFormat="1" x14ac:dyDescent="0.2">
      <c r="I1136" s="29"/>
      <c r="J1136" s="29">
        <f>I1136*(1-IFERROR(VLOOKUP(H1136,Rabat!$D$10:$E$32,2,FALSE),0))</f>
        <v>0</v>
      </c>
      <c r="K1136" s="29"/>
      <c r="U1136" s="35" t="str">
        <f t="shared" si="17"/>
        <v/>
      </c>
    </row>
    <row r="1137" spans="9:21" s="28" customFormat="1" x14ac:dyDescent="0.2">
      <c r="I1137" s="29"/>
      <c r="J1137" s="29">
        <f>I1137*(1-IFERROR(VLOOKUP(H1137,Rabat!$D$10:$E$32,2,FALSE),0))</f>
        <v>0</v>
      </c>
      <c r="K1137" s="29"/>
      <c r="U1137" s="35" t="str">
        <f t="shared" si="17"/>
        <v/>
      </c>
    </row>
    <row r="1138" spans="9:21" s="28" customFormat="1" x14ac:dyDescent="0.2">
      <c r="I1138" s="29"/>
      <c r="J1138" s="29">
        <f>I1138*(1-IFERROR(VLOOKUP(H1138,Rabat!$D$10:$E$32,2,FALSE),0))</f>
        <v>0</v>
      </c>
      <c r="K1138" s="29"/>
      <c r="U1138" s="35" t="str">
        <f t="shared" si="17"/>
        <v/>
      </c>
    </row>
    <row r="1139" spans="9:21" s="28" customFormat="1" x14ac:dyDescent="0.2">
      <c r="I1139" s="29"/>
      <c r="J1139" s="29">
        <f>I1139*(1-IFERROR(VLOOKUP(H1139,Rabat!$D$10:$E$32,2,FALSE),0))</f>
        <v>0</v>
      </c>
      <c r="K1139" s="29"/>
      <c r="U1139" s="35" t="str">
        <f t="shared" si="17"/>
        <v/>
      </c>
    </row>
    <row r="1140" spans="9:21" s="28" customFormat="1" x14ac:dyDescent="0.2">
      <c r="I1140" s="29"/>
      <c r="J1140" s="29">
        <f>I1140*(1-IFERROR(VLOOKUP(H1140,Rabat!$D$10:$E$32,2,FALSE),0))</f>
        <v>0</v>
      </c>
      <c r="K1140" s="29"/>
      <c r="U1140" s="35" t="str">
        <f t="shared" si="17"/>
        <v/>
      </c>
    </row>
    <row r="1141" spans="9:21" s="28" customFormat="1" x14ac:dyDescent="0.2">
      <c r="I1141" s="29"/>
      <c r="J1141" s="29">
        <f>I1141*(1-IFERROR(VLOOKUP(H1141,Rabat!$D$10:$E$32,2,FALSE),0))</f>
        <v>0</v>
      </c>
      <c r="K1141" s="29"/>
      <c r="U1141" s="35" t="str">
        <f t="shared" si="17"/>
        <v/>
      </c>
    </row>
    <row r="1142" spans="9:21" s="28" customFormat="1" x14ac:dyDescent="0.2">
      <c r="I1142" s="29"/>
      <c r="J1142" s="29">
        <f>I1142*(1-IFERROR(VLOOKUP(H1142,Rabat!$D$10:$E$32,2,FALSE),0))</f>
        <v>0</v>
      </c>
      <c r="K1142" s="29"/>
      <c r="U1142" s="35" t="str">
        <f t="shared" si="17"/>
        <v/>
      </c>
    </row>
    <row r="1143" spans="9:21" s="28" customFormat="1" x14ac:dyDescent="0.2">
      <c r="I1143" s="29"/>
      <c r="J1143" s="29">
        <f>I1143*(1-IFERROR(VLOOKUP(H1143,Rabat!$D$10:$E$32,2,FALSE),0))</f>
        <v>0</v>
      </c>
      <c r="K1143" s="29"/>
      <c r="U1143" s="35" t="str">
        <f t="shared" si="17"/>
        <v/>
      </c>
    </row>
    <row r="1144" spans="9:21" s="28" customFormat="1" x14ac:dyDescent="0.2">
      <c r="I1144" s="29"/>
      <c r="J1144" s="29">
        <f>I1144*(1-IFERROR(VLOOKUP(H1144,Rabat!$D$10:$E$32,2,FALSE),0))</f>
        <v>0</v>
      </c>
      <c r="K1144" s="29"/>
      <c r="U1144" s="35" t="str">
        <f t="shared" si="17"/>
        <v/>
      </c>
    </row>
    <row r="1145" spans="9:21" s="28" customFormat="1" x14ac:dyDescent="0.2">
      <c r="I1145" s="29"/>
      <c r="J1145" s="29">
        <f>I1145*(1-IFERROR(VLOOKUP(H1145,Rabat!$D$10:$E$32,2,FALSE),0))</f>
        <v>0</v>
      </c>
      <c r="K1145" s="29"/>
      <c r="U1145" s="35" t="str">
        <f t="shared" si="17"/>
        <v/>
      </c>
    </row>
    <row r="1146" spans="9:21" s="28" customFormat="1" x14ac:dyDescent="0.2">
      <c r="I1146" s="29"/>
      <c r="J1146" s="29">
        <f>I1146*(1-IFERROR(VLOOKUP(H1146,Rabat!$D$10:$E$32,2,FALSE),0))</f>
        <v>0</v>
      </c>
      <c r="K1146" s="29"/>
      <c r="U1146" s="35" t="str">
        <f t="shared" si="17"/>
        <v/>
      </c>
    </row>
    <row r="1147" spans="9:21" s="28" customFormat="1" x14ac:dyDescent="0.2">
      <c r="I1147" s="29"/>
      <c r="J1147" s="29">
        <f>I1147*(1-IFERROR(VLOOKUP(H1147,Rabat!$D$10:$E$32,2,FALSE),0))</f>
        <v>0</v>
      </c>
      <c r="K1147" s="29"/>
      <c r="U1147" s="35" t="str">
        <f t="shared" si="17"/>
        <v/>
      </c>
    </row>
    <row r="1148" spans="9:21" s="28" customFormat="1" x14ac:dyDescent="0.2">
      <c r="I1148" s="29"/>
      <c r="J1148" s="29">
        <f>I1148*(1-IFERROR(VLOOKUP(H1148,Rabat!$D$10:$E$32,2,FALSE),0))</f>
        <v>0</v>
      </c>
      <c r="K1148" s="29"/>
      <c r="U1148" s="35" t="str">
        <f t="shared" si="17"/>
        <v/>
      </c>
    </row>
    <row r="1149" spans="9:21" s="28" customFormat="1" x14ac:dyDescent="0.2">
      <c r="I1149" s="29"/>
      <c r="J1149" s="29">
        <f>I1149*(1-IFERROR(VLOOKUP(H1149,Rabat!$D$10:$E$32,2,FALSE),0))</f>
        <v>0</v>
      </c>
      <c r="K1149" s="29"/>
      <c r="U1149" s="35" t="str">
        <f t="shared" si="17"/>
        <v/>
      </c>
    </row>
    <row r="1150" spans="9:21" s="28" customFormat="1" x14ac:dyDescent="0.2">
      <c r="I1150" s="29"/>
      <c r="J1150" s="29">
        <f>I1150*(1-IFERROR(VLOOKUP(H1150,Rabat!$D$10:$E$32,2,FALSE),0))</f>
        <v>0</v>
      </c>
      <c r="K1150" s="29"/>
      <c r="U1150" s="35" t="str">
        <f t="shared" si="17"/>
        <v/>
      </c>
    </row>
    <row r="1151" spans="9:21" s="28" customFormat="1" x14ac:dyDescent="0.2">
      <c r="I1151" s="29"/>
      <c r="J1151" s="29">
        <f>I1151*(1-IFERROR(VLOOKUP(H1151,Rabat!$D$10:$E$32,2,FALSE),0))</f>
        <v>0</v>
      </c>
      <c r="K1151" s="29"/>
      <c r="U1151" s="35" t="str">
        <f t="shared" si="17"/>
        <v/>
      </c>
    </row>
    <row r="1152" spans="9:21" s="28" customFormat="1" x14ac:dyDescent="0.2">
      <c r="I1152" s="29"/>
      <c r="J1152" s="29">
        <f>I1152*(1-IFERROR(VLOOKUP(H1152,Rabat!$D$10:$E$32,2,FALSE),0))</f>
        <v>0</v>
      </c>
      <c r="K1152" s="29"/>
      <c r="U1152" s="35" t="str">
        <f t="shared" si="17"/>
        <v/>
      </c>
    </row>
    <row r="1153" spans="9:21" s="28" customFormat="1" x14ac:dyDescent="0.2">
      <c r="I1153" s="29"/>
      <c r="J1153" s="29">
        <f>I1153*(1-IFERROR(VLOOKUP(H1153,Rabat!$D$10:$E$32,2,FALSE),0))</f>
        <v>0</v>
      </c>
      <c r="K1153" s="29"/>
      <c r="U1153" s="35" t="str">
        <f t="shared" si="17"/>
        <v/>
      </c>
    </row>
    <row r="1154" spans="9:21" s="28" customFormat="1" x14ac:dyDescent="0.2">
      <c r="I1154" s="29"/>
      <c r="J1154" s="29">
        <f>I1154*(1-IFERROR(VLOOKUP(H1154,Rabat!$D$10:$E$32,2,FALSE),0))</f>
        <v>0</v>
      </c>
      <c r="K1154" s="29"/>
      <c r="U1154" s="35" t="str">
        <f t="shared" si="17"/>
        <v/>
      </c>
    </row>
    <row r="1155" spans="9:21" s="28" customFormat="1" x14ac:dyDescent="0.2">
      <c r="I1155" s="29"/>
      <c r="J1155" s="29">
        <f>I1155*(1-IFERROR(VLOOKUP(H1155,Rabat!$D$10:$E$32,2,FALSE),0))</f>
        <v>0</v>
      </c>
      <c r="K1155" s="29"/>
      <c r="U1155" s="35" t="str">
        <f t="shared" si="17"/>
        <v/>
      </c>
    </row>
    <row r="1156" spans="9:21" s="28" customFormat="1" x14ac:dyDescent="0.2">
      <c r="I1156" s="29"/>
      <c r="J1156" s="29">
        <f>I1156*(1-IFERROR(VLOOKUP(H1156,Rabat!$D$10:$E$32,2,FALSE),0))</f>
        <v>0</v>
      </c>
      <c r="K1156" s="29"/>
      <c r="U1156" s="35" t="str">
        <f t="shared" ref="U1156:U1219" si="18">HYPERLINK(T1156)</f>
        <v/>
      </c>
    </row>
    <row r="1157" spans="9:21" s="28" customFormat="1" x14ac:dyDescent="0.2">
      <c r="I1157" s="29"/>
      <c r="J1157" s="29">
        <f>I1157*(1-IFERROR(VLOOKUP(H1157,Rabat!$D$10:$E$32,2,FALSE),0))</f>
        <v>0</v>
      </c>
      <c r="K1157" s="29"/>
      <c r="U1157" s="35" t="str">
        <f t="shared" si="18"/>
        <v/>
      </c>
    </row>
    <row r="1158" spans="9:21" s="28" customFormat="1" x14ac:dyDescent="0.2">
      <c r="I1158" s="29"/>
      <c r="J1158" s="29">
        <f>I1158*(1-IFERROR(VLOOKUP(H1158,Rabat!$D$10:$E$32,2,FALSE),0))</f>
        <v>0</v>
      </c>
      <c r="K1158" s="29"/>
      <c r="U1158" s="35" t="str">
        <f t="shared" si="18"/>
        <v/>
      </c>
    </row>
    <row r="1159" spans="9:21" s="28" customFormat="1" x14ac:dyDescent="0.2">
      <c r="I1159" s="29"/>
      <c r="J1159" s="29">
        <f>I1159*(1-IFERROR(VLOOKUP(H1159,Rabat!$D$10:$E$32,2,FALSE),0))</f>
        <v>0</v>
      </c>
      <c r="K1159" s="29"/>
      <c r="U1159" s="35" t="str">
        <f t="shared" si="18"/>
        <v/>
      </c>
    </row>
    <row r="1160" spans="9:21" s="28" customFormat="1" x14ac:dyDescent="0.2">
      <c r="I1160" s="29"/>
      <c r="J1160" s="29">
        <f>I1160*(1-IFERROR(VLOOKUP(H1160,Rabat!$D$10:$E$32,2,FALSE),0))</f>
        <v>0</v>
      </c>
      <c r="K1160" s="29"/>
      <c r="U1160" s="35" t="str">
        <f t="shared" si="18"/>
        <v/>
      </c>
    </row>
    <row r="1161" spans="9:21" s="28" customFormat="1" x14ac:dyDescent="0.2">
      <c r="I1161" s="29"/>
      <c r="J1161" s="29">
        <f>I1161*(1-IFERROR(VLOOKUP(H1161,Rabat!$D$10:$E$32,2,FALSE),0))</f>
        <v>0</v>
      </c>
      <c r="K1161" s="29"/>
      <c r="U1161" s="35" t="str">
        <f t="shared" si="18"/>
        <v/>
      </c>
    </row>
    <row r="1162" spans="9:21" s="28" customFormat="1" x14ac:dyDescent="0.2">
      <c r="I1162" s="29"/>
      <c r="J1162" s="29">
        <f>I1162*(1-IFERROR(VLOOKUP(H1162,Rabat!$D$10:$E$32,2,FALSE),0))</f>
        <v>0</v>
      </c>
      <c r="K1162" s="29"/>
      <c r="U1162" s="35" t="str">
        <f t="shared" si="18"/>
        <v/>
      </c>
    </row>
    <row r="1163" spans="9:21" s="28" customFormat="1" x14ac:dyDescent="0.2">
      <c r="I1163" s="29"/>
      <c r="J1163" s="29">
        <f>I1163*(1-IFERROR(VLOOKUP(H1163,Rabat!$D$10:$E$32,2,FALSE),0))</f>
        <v>0</v>
      </c>
      <c r="K1163" s="29"/>
      <c r="U1163" s="35" t="str">
        <f t="shared" si="18"/>
        <v/>
      </c>
    </row>
    <row r="1164" spans="9:21" s="28" customFormat="1" x14ac:dyDescent="0.2">
      <c r="I1164" s="29"/>
      <c r="J1164" s="29">
        <f>I1164*(1-IFERROR(VLOOKUP(H1164,Rabat!$D$10:$E$32,2,FALSE),0))</f>
        <v>0</v>
      </c>
      <c r="K1164" s="29"/>
      <c r="U1164" s="35" t="str">
        <f t="shared" si="18"/>
        <v/>
      </c>
    </row>
    <row r="1165" spans="9:21" s="28" customFormat="1" x14ac:dyDescent="0.2">
      <c r="I1165" s="29"/>
      <c r="J1165" s="29">
        <f>I1165*(1-IFERROR(VLOOKUP(H1165,Rabat!$D$10:$E$32,2,FALSE),0))</f>
        <v>0</v>
      </c>
      <c r="K1165" s="29"/>
      <c r="U1165" s="35" t="str">
        <f t="shared" si="18"/>
        <v/>
      </c>
    </row>
    <row r="1166" spans="9:21" s="28" customFormat="1" x14ac:dyDescent="0.2">
      <c r="I1166" s="29"/>
      <c r="J1166" s="29">
        <f>I1166*(1-IFERROR(VLOOKUP(H1166,Rabat!$D$10:$E$32,2,FALSE),0))</f>
        <v>0</v>
      </c>
      <c r="K1166" s="29"/>
      <c r="U1166" s="35" t="str">
        <f t="shared" si="18"/>
        <v/>
      </c>
    </row>
    <row r="1167" spans="9:21" s="28" customFormat="1" x14ac:dyDescent="0.2">
      <c r="I1167" s="29"/>
      <c r="J1167" s="29">
        <f>I1167*(1-IFERROR(VLOOKUP(H1167,Rabat!$D$10:$E$32,2,FALSE),0))</f>
        <v>0</v>
      </c>
      <c r="K1167" s="29"/>
      <c r="U1167" s="35" t="str">
        <f t="shared" si="18"/>
        <v/>
      </c>
    </row>
    <row r="1168" spans="9:21" s="28" customFormat="1" x14ac:dyDescent="0.2">
      <c r="I1168" s="29"/>
      <c r="J1168" s="29">
        <f>I1168*(1-IFERROR(VLOOKUP(H1168,Rabat!$D$10:$E$32,2,FALSE),0))</f>
        <v>0</v>
      </c>
      <c r="K1168" s="29"/>
      <c r="U1168" s="35" t="str">
        <f t="shared" si="18"/>
        <v/>
      </c>
    </row>
    <row r="1169" spans="9:21" s="28" customFormat="1" x14ac:dyDescent="0.2">
      <c r="I1169" s="29"/>
      <c r="J1169" s="29">
        <f>I1169*(1-IFERROR(VLOOKUP(H1169,Rabat!$D$10:$E$32,2,FALSE),0))</f>
        <v>0</v>
      </c>
      <c r="K1169" s="29"/>
      <c r="U1169" s="35" t="str">
        <f t="shared" si="18"/>
        <v/>
      </c>
    </row>
    <row r="1170" spans="9:21" s="28" customFormat="1" x14ac:dyDescent="0.2">
      <c r="I1170" s="29"/>
      <c r="J1170" s="29">
        <f>I1170*(1-IFERROR(VLOOKUP(H1170,Rabat!$D$10:$E$32,2,FALSE),0))</f>
        <v>0</v>
      </c>
      <c r="K1170" s="29"/>
      <c r="U1170" s="35" t="str">
        <f t="shared" si="18"/>
        <v/>
      </c>
    </row>
    <row r="1171" spans="9:21" s="28" customFormat="1" x14ac:dyDescent="0.2">
      <c r="I1171" s="29"/>
      <c r="J1171" s="29">
        <f>I1171*(1-IFERROR(VLOOKUP(H1171,Rabat!$D$10:$E$32,2,FALSE),0))</f>
        <v>0</v>
      </c>
      <c r="K1171" s="29"/>
      <c r="U1171" s="35" t="str">
        <f t="shared" si="18"/>
        <v/>
      </c>
    </row>
    <row r="1172" spans="9:21" s="28" customFormat="1" x14ac:dyDescent="0.2">
      <c r="I1172" s="29"/>
      <c r="J1172" s="29">
        <f>I1172*(1-IFERROR(VLOOKUP(H1172,Rabat!$D$10:$E$32,2,FALSE),0))</f>
        <v>0</v>
      </c>
      <c r="K1172" s="29"/>
      <c r="U1172" s="35" t="str">
        <f t="shared" si="18"/>
        <v/>
      </c>
    </row>
    <row r="1173" spans="9:21" s="28" customFormat="1" x14ac:dyDescent="0.2">
      <c r="I1173" s="29"/>
      <c r="J1173" s="29">
        <f>I1173*(1-IFERROR(VLOOKUP(H1173,Rabat!$D$10:$E$32,2,FALSE),0))</f>
        <v>0</v>
      </c>
      <c r="K1173" s="29"/>
      <c r="U1173" s="35" t="str">
        <f t="shared" si="18"/>
        <v/>
      </c>
    </row>
    <row r="1174" spans="9:21" s="28" customFormat="1" x14ac:dyDescent="0.2">
      <c r="I1174" s="29"/>
      <c r="J1174" s="29">
        <f>I1174*(1-IFERROR(VLOOKUP(H1174,Rabat!$D$10:$E$32,2,FALSE),0))</f>
        <v>0</v>
      </c>
      <c r="K1174" s="29"/>
      <c r="U1174" s="35" t="str">
        <f t="shared" si="18"/>
        <v/>
      </c>
    </row>
    <row r="1175" spans="9:21" s="28" customFormat="1" x14ac:dyDescent="0.2">
      <c r="I1175" s="29"/>
      <c r="J1175" s="29">
        <f>I1175*(1-IFERROR(VLOOKUP(H1175,Rabat!$D$10:$E$32,2,FALSE),0))</f>
        <v>0</v>
      </c>
      <c r="K1175" s="29"/>
      <c r="U1175" s="35" t="str">
        <f t="shared" si="18"/>
        <v/>
      </c>
    </row>
    <row r="1176" spans="9:21" s="28" customFormat="1" x14ac:dyDescent="0.2">
      <c r="I1176" s="29"/>
      <c r="J1176" s="29">
        <f>I1176*(1-IFERROR(VLOOKUP(H1176,Rabat!$D$10:$E$32,2,FALSE),0))</f>
        <v>0</v>
      </c>
      <c r="K1176" s="29"/>
      <c r="U1176" s="35" t="str">
        <f t="shared" si="18"/>
        <v/>
      </c>
    </row>
    <row r="1177" spans="9:21" s="28" customFormat="1" x14ac:dyDescent="0.2">
      <c r="I1177" s="29"/>
      <c r="J1177" s="29">
        <f>I1177*(1-IFERROR(VLOOKUP(H1177,Rabat!$D$10:$E$32,2,FALSE),0))</f>
        <v>0</v>
      </c>
      <c r="K1177" s="29"/>
      <c r="U1177" s="35" t="str">
        <f t="shared" si="18"/>
        <v/>
      </c>
    </row>
    <row r="1178" spans="9:21" s="28" customFormat="1" x14ac:dyDescent="0.2">
      <c r="I1178" s="29"/>
      <c r="J1178" s="29">
        <f>I1178*(1-IFERROR(VLOOKUP(H1178,Rabat!$D$10:$E$32,2,FALSE),0))</f>
        <v>0</v>
      </c>
      <c r="K1178" s="29"/>
      <c r="U1178" s="35" t="str">
        <f t="shared" si="18"/>
        <v/>
      </c>
    </row>
    <row r="1179" spans="9:21" s="28" customFormat="1" x14ac:dyDescent="0.2">
      <c r="I1179" s="29"/>
      <c r="J1179" s="29">
        <f>I1179*(1-IFERROR(VLOOKUP(H1179,Rabat!$D$10:$E$32,2,FALSE),0))</f>
        <v>0</v>
      </c>
      <c r="K1179" s="29"/>
      <c r="U1179" s="35" t="str">
        <f t="shared" si="18"/>
        <v/>
      </c>
    </row>
    <row r="1180" spans="9:21" s="28" customFormat="1" x14ac:dyDescent="0.2">
      <c r="I1180" s="29"/>
      <c r="J1180" s="29">
        <f>I1180*(1-IFERROR(VLOOKUP(H1180,Rabat!$D$10:$E$32,2,FALSE),0))</f>
        <v>0</v>
      </c>
      <c r="K1180" s="29"/>
      <c r="U1180" s="35" t="str">
        <f t="shared" si="18"/>
        <v/>
      </c>
    </row>
    <row r="1181" spans="9:21" s="28" customFormat="1" x14ac:dyDescent="0.2">
      <c r="I1181" s="29"/>
      <c r="J1181" s="29">
        <f>I1181*(1-IFERROR(VLOOKUP(H1181,Rabat!$D$10:$E$32,2,FALSE),0))</f>
        <v>0</v>
      </c>
      <c r="K1181" s="29"/>
      <c r="U1181" s="35" t="str">
        <f t="shared" si="18"/>
        <v/>
      </c>
    </row>
    <row r="1182" spans="9:21" s="28" customFormat="1" x14ac:dyDescent="0.2">
      <c r="I1182" s="29"/>
      <c r="J1182" s="29">
        <f>I1182*(1-IFERROR(VLOOKUP(H1182,Rabat!$D$10:$E$32,2,FALSE),0))</f>
        <v>0</v>
      </c>
      <c r="K1182" s="29"/>
      <c r="U1182" s="35" t="str">
        <f t="shared" si="18"/>
        <v/>
      </c>
    </row>
    <row r="1183" spans="9:21" s="28" customFormat="1" x14ac:dyDescent="0.2">
      <c r="I1183" s="29"/>
      <c r="J1183" s="29">
        <f>I1183*(1-IFERROR(VLOOKUP(H1183,Rabat!$D$10:$E$32,2,FALSE),0))</f>
        <v>0</v>
      </c>
      <c r="K1183" s="29"/>
      <c r="U1183" s="35" t="str">
        <f t="shared" si="18"/>
        <v/>
      </c>
    </row>
    <row r="1184" spans="9:21" s="28" customFormat="1" x14ac:dyDescent="0.2">
      <c r="I1184" s="29"/>
      <c r="J1184" s="29">
        <f>I1184*(1-IFERROR(VLOOKUP(H1184,Rabat!$D$10:$E$32,2,FALSE),0))</f>
        <v>0</v>
      </c>
      <c r="K1184" s="29"/>
      <c r="U1184" s="35" t="str">
        <f t="shared" si="18"/>
        <v/>
      </c>
    </row>
    <row r="1185" spans="9:21" s="28" customFormat="1" x14ac:dyDescent="0.2">
      <c r="I1185" s="29"/>
      <c r="J1185" s="29">
        <f>I1185*(1-IFERROR(VLOOKUP(H1185,Rabat!$D$10:$E$32,2,FALSE),0))</f>
        <v>0</v>
      </c>
      <c r="K1185" s="29"/>
      <c r="U1185" s="35" t="str">
        <f t="shared" si="18"/>
        <v/>
      </c>
    </row>
    <row r="1186" spans="9:21" s="28" customFormat="1" x14ac:dyDescent="0.2">
      <c r="I1186" s="29"/>
      <c r="J1186" s="29">
        <f>I1186*(1-IFERROR(VLOOKUP(H1186,Rabat!$D$10:$E$32,2,FALSE),0))</f>
        <v>0</v>
      </c>
      <c r="K1186" s="29"/>
      <c r="U1186" s="35" t="str">
        <f t="shared" si="18"/>
        <v/>
      </c>
    </row>
    <row r="1187" spans="9:21" s="28" customFormat="1" x14ac:dyDescent="0.2">
      <c r="I1187" s="29"/>
      <c r="J1187" s="29">
        <f>I1187*(1-IFERROR(VLOOKUP(H1187,Rabat!$D$10:$E$32,2,FALSE),0))</f>
        <v>0</v>
      </c>
      <c r="K1187" s="29"/>
      <c r="U1187" s="35" t="str">
        <f t="shared" si="18"/>
        <v/>
      </c>
    </row>
    <row r="1188" spans="9:21" s="28" customFormat="1" x14ac:dyDescent="0.2">
      <c r="I1188" s="29"/>
      <c r="J1188" s="29">
        <f>I1188*(1-IFERROR(VLOOKUP(H1188,Rabat!$D$10:$E$32,2,FALSE),0))</f>
        <v>0</v>
      </c>
      <c r="K1188" s="29"/>
      <c r="U1188" s="35" t="str">
        <f t="shared" si="18"/>
        <v/>
      </c>
    </row>
    <row r="1189" spans="9:21" s="28" customFormat="1" x14ac:dyDescent="0.2">
      <c r="I1189" s="29"/>
      <c r="J1189" s="29">
        <f>I1189*(1-IFERROR(VLOOKUP(H1189,Rabat!$D$10:$E$32,2,FALSE),0))</f>
        <v>0</v>
      </c>
      <c r="K1189" s="29"/>
      <c r="U1189" s="35" t="str">
        <f t="shared" si="18"/>
        <v/>
      </c>
    </row>
    <row r="1190" spans="9:21" s="28" customFormat="1" x14ac:dyDescent="0.2">
      <c r="I1190" s="29"/>
      <c r="J1190" s="29">
        <f>I1190*(1-IFERROR(VLOOKUP(H1190,Rabat!$D$10:$E$32,2,FALSE),0))</f>
        <v>0</v>
      </c>
      <c r="K1190" s="29"/>
      <c r="U1190" s="35" t="str">
        <f t="shared" si="18"/>
        <v/>
      </c>
    </row>
    <row r="1191" spans="9:21" s="28" customFormat="1" x14ac:dyDescent="0.2">
      <c r="I1191" s="29"/>
      <c r="J1191" s="29">
        <f>I1191*(1-IFERROR(VLOOKUP(H1191,Rabat!$D$10:$E$32,2,FALSE),0))</f>
        <v>0</v>
      </c>
      <c r="K1191" s="29"/>
      <c r="U1191" s="35" t="str">
        <f t="shared" si="18"/>
        <v/>
      </c>
    </row>
    <row r="1192" spans="9:21" s="28" customFormat="1" x14ac:dyDescent="0.2">
      <c r="I1192" s="29"/>
      <c r="J1192" s="29">
        <f>I1192*(1-IFERROR(VLOOKUP(H1192,Rabat!$D$10:$E$32,2,FALSE),0))</f>
        <v>0</v>
      </c>
      <c r="K1192" s="29"/>
      <c r="U1192" s="35" t="str">
        <f t="shared" si="18"/>
        <v/>
      </c>
    </row>
    <row r="1193" spans="9:21" s="28" customFormat="1" x14ac:dyDescent="0.2">
      <c r="I1193" s="29"/>
      <c r="J1193" s="29">
        <f>I1193*(1-IFERROR(VLOOKUP(H1193,Rabat!$D$10:$E$32,2,FALSE),0))</f>
        <v>0</v>
      </c>
      <c r="K1193" s="29"/>
      <c r="U1193" s="35" t="str">
        <f t="shared" si="18"/>
        <v/>
      </c>
    </row>
    <row r="1194" spans="9:21" s="28" customFormat="1" x14ac:dyDescent="0.2">
      <c r="I1194" s="29"/>
      <c r="J1194" s="29">
        <f>I1194*(1-IFERROR(VLOOKUP(H1194,Rabat!$D$10:$E$32,2,FALSE),0))</f>
        <v>0</v>
      </c>
      <c r="K1194" s="29"/>
      <c r="U1194" s="35" t="str">
        <f t="shared" si="18"/>
        <v/>
      </c>
    </row>
    <row r="1195" spans="9:21" s="28" customFormat="1" x14ac:dyDescent="0.2">
      <c r="I1195" s="29"/>
      <c r="J1195" s="29">
        <f>I1195*(1-IFERROR(VLOOKUP(H1195,Rabat!$D$10:$E$32,2,FALSE),0))</f>
        <v>0</v>
      </c>
      <c r="K1195" s="29"/>
      <c r="U1195" s="35" t="str">
        <f t="shared" si="18"/>
        <v/>
      </c>
    </row>
    <row r="1196" spans="9:21" s="28" customFormat="1" x14ac:dyDescent="0.2">
      <c r="I1196" s="29"/>
      <c r="J1196" s="29">
        <f>I1196*(1-IFERROR(VLOOKUP(H1196,Rabat!$D$10:$E$32,2,FALSE),0))</f>
        <v>0</v>
      </c>
      <c r="K1196" s="29"/>
      <c r="U1196" s="35" t="str">
        <f t="shared" si="18"/>
        <v/>
      </c>
    </row>
    <row r="1197" spans="9:21" s="28" customFormat="1" x14ac:dyDescent="0.2">
      <c r="I1197" s="29"/>
      <c r="J1197" s="29">
        <f>I1197*(1-IFERROR(VLOOKUP(H1197,Rabat!$D$10:$E$32,2,FALSE),0))</f>
        <v>0</v>
      </c>
      <c r="K1197" s="29"/>
      <c r="U1197" s="35" t="str">
        <f t="shared" si="18"/>
        <v/>
      </c>
    </row>
    <row r="1198" spans="9:21" s="28" customFormat="1" x14ac:dyDescent="0.2">
      <c r="I1198" s="29"/>
      <c r="J1198" s="29">
        <f>I1198*(1-IFERROR(VLOOKUP(H1198,Rabat!$D$10:$E$32,2,FALSE),0))</f>
        <v>0</v>
      </c>
      <c r="K1198" s="29"/>
      <c r="U1198" s="35" t="str">
        <f t="shared" si="18"/>
        <v/>
      </c>
    </row>
    <row r="1199" spans="9:21" s="28" customFormat="1" x14ac:dyDescent="0.2">
      <c r="I1199" s="29"/>
      <c r="J1199" s="29">
        <f>I1199*(1-IFERROR(VLOOKUP(H1199,Rabat!$D$10:$E$32,2,FALSE),0))</f>
        <v>0</v>
      </c>
      <c r="K1199" s="29"/>
      <c r="U1199" s="35" t="str">
        <f t="shared" si="18"/>
        <v/>
      </c>
    </row>
    <row r="1200" spans="9:21" s="28" customFormat="1" x14ac:dyDescent="0.2">
      <c r="I1200" s="29"/>
      <c r="J1200" s="29">
        <f>I1200*(1-IFERROR(VLOOKUP(H1200,Rabat!$D$10:$E$32,2,FALSE),0))</f>
        <v>0</v>
      </c>
      <c r="K1200" s="29"/>
      <c r="U1200" s="35" t="str">
        <f t="shared" si="18"/>
        <v/>
      </c>
    </row>
    <row r="1201" spans="9:21" s="28" customFormat="1" x14ac:dyDescent="0.2">
      <c r="I1201" s="29"/>
      <c r="J1201" s="29">
        <f>I1201*(1-IFERROR(VLOOKUP(H1201,Rabat!$D$10:$E$32,2,FALSE),0))</f>
        <v>0</v>
      </c>
      <c r="K1201" s="29"/>
      <c r="U1201" s="35" t="str">
        <f t="shared" si="18"/>
        <v/>
      </c>
    </row>
    <row r="1202" spans="9:21" s="28" customFormat="1" x14ac:dyDescent="0.2">
      <c r="I1202" s="29"/>
      <c r="J1202" s="29">
        <f>I1202*(1-IFERROR(VLOOKUP(H1202,Rabat!$D$10:$E$32,2,FALSE),0))</f>
        <v>0</v>
      </c>
      <c r="K1202" s="29"/>
      <c r="U1202" s="35" t="str">
        <f t="shared" si="18"/>
        <v/>
      </c>
    </row>
    <row r="1203" spans="9:21" s="28" customFormat="1" x14ac:dyDescent="0.2">
      <c r="I1203" s="29"/>
      <c r="J1203" s="29">
        <f>I1203*(1-IFERROR(VLOOKUP(H1203,Rabat!$D$10:$E$32,2,FALSE),0))</f>
        <v>0</v>
      </c>
      <c r="K1203" s="29"/>
      <c r="U1203" s="35" t="str">
        <f t="shared" si="18"/>
        <v/>
      </c>
    </row>
    <row r="1204" spans="9:21" s="28" customFormat="1" x14ac:dyDescent="0.2">
      <c r="I1204" s="29"/>
      <c r="J1204" s="29">
        <f>I1204*(1-IFERROR(VLOOKUP(H1204,Rabat!$D$10:$E$32,2,FALSE),0))</f>
        <v>0</v>
      </c>
      <c r="K1204" s="29"/>
      <c r="U1204" s="35" t="str">
        <f t="shared" si="18"/>
        <v/>
      </c>
    </row>
    <row r="1205" spans="9:21" s="28" customFormat="1" x14ac:dyDescent="0.2">
      <c r="I1205" s="29"/>
      <c r="J1205" s="29">
        <f>I1205*(1-IFERROR(VLOOKUP(H1205,Rabat!$D$10:$E$32,2,FALSE),0))</f>
        <v>0</v>
      </c>
      <c r="K1205" s="29"/>
      <c r="U1205" s="35" t="str">
        <f t="shared" si="18"/>
        <v/>
      </c>
    </row>
    <row r="1206" spans="9:21" s="28" customFormat="1" x14ac:dyDescent="0.2">
      <c r="I1206" s="29"/>
      <c r="J1206" s="29">
        <f>I1206*(1-IFERROR(VLOOKUP(H1206,Rabat!$D$10:$E$32,2,FALSE),0))</f>
        <v>0</v>
      </c>
      <c r="K1206" s="29"/>
      <c r="U1206" s="35" t="str">
        <f t="shared" si="18"/>
        <v/>
      </c>
    </row>
    <row r="1207" spans="9:21" s="28" customFormat="1" x14ac:dyDescent="0.2">
      <c r="I1207" s="29"/>
      <c r="J1207" s="29">
        <f>I1207*(1-IFERROR(VLOOKUP(H1207,Rabat!$D$10:$E$32,2,FALSE),0))</f>
        <v>0</v>
      </c>
      <c r="K1207" s="29"/>
      <c r="U1207" s="35" t="str">
        <f t="shared" si="18"/>
        <v/>
      </c>
    </row>
    <row r="1208" spans="9:21" s="28" customFormat="1" x14ac:dyDescent="0.2">
      <c r="I1208" s="29"/>
      <c r="J1208" s="29">
        <f>I1208*(1-IFERROR(VLOOKUP(H1208,Rabat!$D$10:$E$32,2,FALSE),0))</f>
        <v>0</v>
      </c>
      <c r="K1208" s="29"/>
      <c r="U1208" s="35" t="str">
        <f t="shared" si="18"/>
        <v/>
      </c>
    </row>
    <row r="1209" spans="9:21" s="28" customFormat="1" x14ac:dyDescent="0.2">
      <c r="I1209" s="29"/>
      <c r="J1209" s="29">
        <f>I1209*(1-IFERROR(VLOOKUP(H1209,Rabat!$D$10:$E$32,2,FALSE),0))</f>
        <v>0</v>
      </c>
      <c r="K1209" s="29"/>
      <c r="U1209" s="35" t="str">
        <f t="shared" si="18"/>
        <v/>
      </c>
    </row>
    <row r="1210" spans="9:21" s="28" customFormat="1" x14ac:dyDescent="0.2">
      <c r="I1210" s="29"/>
      <c r="J1210" s="29">
        <f>I1210*(1-IFERROR(VLOOKUP(H1210,Rabat!$D$10:$E$32,2,FALSE),0))</f>
        <v>0</v>
      </c>
      <c r="K1210" s="29"/>
      <c r="U1210" s="35" t="str">
        <f t="shared" si="18"/>
        <v/>
      </c>
    </row>
    <row r="1211" spans="9:21" s="28" customFormat="1" x14ac:dyDescent="0.2">
      <c r="I1211" s="29"/>
      <c r="J1211" s="29">
        <f>I1211*(1-IFERROR(VLOOKUP(H1211,Rabat!$D$10:$E$32,2,FALSE),0))</f>
        <v>0</v>
      </c>
      <c r="K1211" s="29"/>
      <c r="U1211" s="35" t="str">
        <f t="shared" si="18"/>
        <v/>
      </c>
    </row>
    <row r="1212" spans="9:21" s="28" customFormat="1" x14ac:dyDescent="0.2">
      <c r="I1212" s="29"/>
      <c r="J1212" s="29">
        <f>I1212*(1-IFERROR(VLOOKUP(H1212,Rabat!$D$10:$E$32,2,FALSE),0))</f>
        <v>0</v>
      </c>
      <c r="K1212" s="29"/>
      <c r="U1212" s="35" t="str">
        <f t="shared" si="18"/>
        <v/>
      </c>
    </row>
    <row r="1213" spans="9:21" s="28" customFormat="1" x14ac:dyDescent="0.2">
      <c r="I1213" s="29"/>
      <c r="J1213" s="29">
        <f>I1213*(1-IFERROR(VLOOKUP(H1213,Rabat!$D$10:$E$32,2,FALSE),0))</f>
        <v>0</v>
      </c>
      <c r="K1213" s="29"/>
      <c r="U1213" s="35" t="str">
        <f t="shared" si="18"/>
        <v/>
      </c>
    </row>
    <row r="1214" spans="9:21" s="28" customFormat="1" x14ac:dyDescent="0.2">
      <c r="I1214" s="29"/>
      <c r="J1214" s="29">
        <f>I1214*(1-IFERROR(VLOOKUP(H1214,Rabat!$D$10:$E$32,2,FALSE),0))</f>
        <v>0</v>
      </c>
      <c r="K1214" s="29"/>
      <c r="U1214" s="35" t="str">
        <f t="shared" si="18"/>
        <v/>
      </c>
    </row>
    <row r="1215" spans="9:21" s="28" customFormat="1" x14ac:dyDescent="0.2">
      <c r="I1215" s="29"/>
      <c r="J1215" s="29">
        <f>I1215*(1-IFERROR(VLOOKUP(H1215,Rabat!$D$10:$E$32,2,FALSE),0))</f>
        <v>0</v>
      </c>
      <c r="K1215" s="29"/>
      <c r="U1215" s="35" t="str">
        <f t="shared" si="18"/>
        <v/>
      </c>
    </row>
    <row r="1216" spans="9:21" s="28" customFormat="1" x14ac:dyDescent="0.2">
      <c r="I1216" s="29"/>
      <c r="J1216" s="29">
        <f>I1216*(1-IFERROR(VLOOKUP(H1216,Rabat!$D$10:$E$32,2,FALSE),0))</f>
        <v>0</v>
      </c>
      <c r="K1216" s="29"/>
      <c r="U1216" s="35" t="str">
        <f t="shared" si="18"/>
        <v/>
      </c>
    </row>
    <row r="1217" spans="9:21" s="28" customFormat="1" x14ac:dyDescent="0.2">
      <c r="I1217" s="29"/>
      <c r="J1217" s="29">
        <f>I1217*(1-IFERROR(VLOOKUP(H1217,Rabat!$D$10:$E$32,2,FALSE),0))</f>
        <v>0</v>
      </c>
      <c r="K1217" s="29"/>
      <c r="U1217" s="35" t="str">
        <f t="shared" si="18"/>
        <v/>
      </c>
    </row>
    <row r="1218" spans="9:21" s="28" customFormat="1" x14ac:dyDescent="0.2">
      <c r="I1218" s="29"/>
      <c r="J1218" s="29">
        <f>I1218*(1-IFERROR(VLOOKUP(H1218,Rabat!$D$10:$E$32,2,FALSE),0))</f>
        <v>0</v>
      </c>
      <c r="K1218" s="29"/>
      <c r="U1218" s="35" t="str">
        <f t="shared" si="18"/>
        <v/>
      </c>
    </row>
    <row r="1219" spans="9:21" s="28" customFormat="1" x14ac:dyDescent="0.2">
      <c r="I1219" s="29"/>
      <c r="J1219" s="29">
        <f>I1219*(1-IFERROR(VLOOKUP(H1219,Rabat!$D$10:$E$32,2,FALSE),0))</f>
        <v>0</v>
      </c>
      <c r="K1219" s="29"/>
      <c r="U1219" s="35" t="str">
        <f t="shared" si="18"/>
        <v/>
      </c>
    </row>
    <row r="1220" spans="9:21" s="28" customFormat="1" x14ac:dyDescent="0.2">
      <c r="I1220" s="29"/>
      <c r="J1220" s="29">
        <f>I1220*(1-IFERROR(VLOOKUP(H1220,Rabat!$D$10:$E$32,2,FALSE),0))</f>
        <v>0</v>
      </c>
      <c r="K1220" s="29"/>
      <c r="U1220" s="35" t="str">
        <f t="shared" ref="U1220:U1283" si="19">HYPERLINK(T1220)</f>
        <v/>
      </c>
    </row>
    <row r="1221" spans="9:21" s="28" customFormat="1" x14ac:dyDescent="0.2">
      <c r="I1221" s="29"/>
      <c r="J1221" s="29">
        <f>I1221*(1-IFERROR(VLOOKUP(H1221,Rabat!$D$10:$E$32,2,FALSE),0))</f>
        <v>0</v>
      </c>
      <c r="K1221" s="29"/>
      <c r="U1221" s="35" t="str">
        <f t="shared" si="19"/>
        <v/>
      </c>
    </row>
    <row r="1222" spans="9:21" s="28" customFormat="1" x14ac:dyDescent="0.2">
      <c r="I1222" s="29"/>
      <c r="J1222" s="29">
        <f>I1222*(1-IFERROR(VLOOKUP(H1222,Rabat!$D$10:$E$32,2,FALSE),0))</f>
        <v>0</v>
      </c>
      <c r="K1222" s="29"/>
      <c r="U1222" s="35" t="str">
        <f t="shared" si="19"/>
        <v/>
      </c>
    </row>
    <row r="1223" spans="9:21" s="28" customFormat="1" x14ac:dyDescent="0.2">
      <c r="I1223" s="29"/>
      <c r="J1223" s="29">
        <f>I1223*(1-IFERROR(VLOOKUP(H1223,Rabat!$D$10:$E$32,2,FALSE),0))</f>
        <v>0</v>
      </c>
      <c r="K1223" s="29"/>
      <c r="U1223" s="35" t="str">
        <f t="shared" si="19"/>
        <v/>
      </c>
    </row>
    <row r="1224" spans="9:21" s="28" customFormat="1" x14ac:dyDescent="0.2">
      <c r="I1224" s="29"/>
      <c r="J1224" s="29">
        <f>I1224*(1-IFERROR(VLOOKUP(H1224,Rabat!$D$10:$E$32,2,FALSE),0))</f>
        <v>0</v>
      </c>
      <c r="K1224" s="29"/>
      <c r="U1224" s="35" t="str">
        <f t="shared" si="19"/>
        <v/>
      </c>
    </row>
    <row r="1225" spans="9:21" s="28" customFormat="1" x14ac:dyDescent="0.2">
      <c r="I1225" s="29"/>
      <c r="J1225" s="29">
        <f>I1225*(1-IFERROR(VLOOKUP(H1225,Rabat!$D$10:$E$32,2,FALSE),0))</f>
        <v>0</v>
      </c>
      <c r="K1225" s="29"/>
      <c r="U1225" s="35" t="str">
        <f t="shared" si="19"/>
        <v/>
      </c>
    </row>
    <row r="1226" spans="9:21" s="28" customFormat="1" x14ac:dyDescent="0.2">
      <c r="I1226" s="29"/>
      <c r="J1226" s="29">
        <f>I1226*(1-IFERROR(VLOOKUP(H1226,Rabat!$D$10:$E$32,2,FALSE),0))</f>
        <v>0</v>
      </c>
      <c r="K1226" s="29"/>
      <c r="U1226" s="35" t="str">
        <f t="shared" si="19"/>
        <v/>
      </c>
    </row>
    <row r="1227" spans="9:21" s="28" customFormat="1" x14ac:dyDescent="0.2">
      <c r="I1227" s="29"/>
      <c r="J1227" s="29">
        <f>I1227*(1-IFERROR(VLOOKUP(H1227,Rabat!$D$10:$E$32,2,FALSE),0))</f>
        <v>0</v>
      </c>
      <c r="K1227" s="29"/>
      <c r="U1227" s="35" t="str">
        <f t="shared" si="19"/>
        <v/>
      </c>
    </row>
    <row r="1228" spans="9:21" s="28" customFormat="1" x14ac:dyDescent="0.2">
      <c r="I1228" s="29"/>
      <c r="J1228" s="29">
        <f>I1228*(1-IFERROR(VLOOKUP(H1228,Rabat!$D$10:$E$32,2,FALSE),0))</f>
        <v>0</v>
      </c>
      <c r="K1228" s="29"/>
      <c r="U1228" s="35" t="str">
        <f t="shared" si="19"/>
        <v/>
      </c>
    </row>
    <row r="1229" spans="9:21" s="28" customFormat="1" x14ac:dyDescent="0.2">
      <c r="I1229" s="29"/>
      <c r="J1229" s="29">
        <f>I1229*(1-IFERROR(VLOOKUP(H1229,Rabat!$D$10:$E$32,2,FALSE),0))</f>
        <v>0</v>
      </c>
      <c r="K1229" s="29"/>
      <c r="U1229" s="35" t="str">
        <f t="shared" si="19"/>
        <v/>
      </c>
    </row>
    <row r="1230" spans="9:21" s="28" customFormat="1" x14ac:dyDescent="0.2">
      <c r="I1230" s="29"/>
      <c r="J1230" s="29">
        <f>I1230*(1-IFERROR(VLOOKUP(H1230,Rabat!$D$10:$E$32,2,FALSE),0))</f>
        <v>0</v>
      </c>
      <c r="K1230" s="29"/>
      <c r="U1230" s="35" t="str">
        <f t="shared" si="19"/>
        <v/>
      </c>
    </row>
    <row r="1231" spans="9:21" s="28" customFormat="1" x14ac:dyDescent="0.2">
      <c r="I1231" s="29"/>
      <c r="J1231" s="29">
        <f>I1231*(1-IFERROR(VLOOKUP(H1231,Rabat!$D$10:$E$32,2,FALSE),0))</f>
        <v>0</v>
      </c>
      <c r="K1231" s="29"/>
      <c r="U1231" s="35" t="str">
        <f t="shared" si="19"/>
        <v/>
      </c>
    </row>
    <row r="1232" spans="9:21" s="28" customFormat="1" x14ac:dyDescent="0.2">
      <c r="I1232" s="29"/>
      <c r="J1232" s="29">
        <f>I1232*(1-IFERROR(VLOOKUP(H1232,Rabat!$D$10:$E$32,2,FALSE),0))</f>
        <v>0</v>
      </c>
      <c r="K1232" s="29"/>
      <c r="U1232" s="35" t="str">
        <f t="shared" si="19"/>
        <v/>
      </c>
    </row>
    <row r="1233" spans="9:21" s="28" customFormat="1" x14ac:dyDescent="0.2">
      <c r="I1233" s="29"/>
      <c r="J1233" s="29">
        <f>I1233*(1-IFERROR(VLOOKUP(H1233,Rabat!$D$10:$E$32,2,FALSE),0))</f>
        <v>0</v>
      </c>
      <c r="K1233" s="29"/>
      <c r="U1233" s="35" t="str">
        <f t="shared" si="19"/>
        <v/>
      </c>
    </row>
    <row r="1234" spans="9:21" s="28" customFormat="1" x14ac:dyDescent="0.2">
      <c r="I1234" s="29"/>
      <c r="J1234" s="29">
        <f>I1234*(1-IFERROR(VLOOKUP(H1234,Rabat!$D$10:$E$32,2,FALSE),0))</f>
        <v>0</v>
      </c>
      <c r="K1234" s="29"/>
      <c r="U1234" s="35" t="str">
        <f t="shared" si="19"/>
        <v/>
      </c>
    </row>
    <row r="1235" spans="9:21" s="28" customFormat="1" x14ac:dyDescent="0.2">
      <c r="I1235" s="29"/>
      <c r="J1235" s="29">
        <f>I1235*(1-IFERROR(VLOOKUP(H1235,Rabat!$D$10:$E$32,2,FALSE),0))</f>
        <v>0</v>
      </c>
      <c r="K1235" s="29"/>
      <c r="U1235" s="35" t="str">
        <f t="shared" si="19"/>
        <v/>
      </c>
    </row>
    <row r="1236" spans="9:21" s="28" customFormat="1" x14ac:dyDescent="0.2">
      <c r="I1236" s="29"/>
      <c r="J1236" s="29">
        <f>I1236*(1-IFERROR(VLOOKUP(H1236,Rabat!$D$10:$E$32,2,FALSE),0))</f>
        <v>0</v>
      </c>
      <c r="K1236" s="29"/>
      <c r="U1236" s="35" t="str">
        <f t="shared" si="19"/>
        <v/>
      </c>
    </row>
    <row r="1237" spans="9:21" s="28" customFormat="1" x14ac:dyDescent="0.2">
      <c r="I1237" s="29"/>
      <c r="J1237" s="29">
        <f>I1237*(1-IFERROR(VLOOKUP(H1237,Rabat!$D$10:$E$32,2,FALSE),0))</f>
        <v>0</v>
      </c>
      <c r="K1237" s="29"/>
      <c r="U1237" s="35" t="str">
        <f t="shared" si="19"/>
        <v/>
      </c>
    </row>
    <row r="1238" spans="9:21" s="28" customFormat="1" x14ac:dyDescent="0.2">
      <c r="I1238" s="29"/>
      <c r="J1238" s="29">
        <f>I1238*(1-IFERROR(VLOOKUP(H1238,Rabat!$D$10:$E$32,2,FALSE),0))</f>
        <v>0</v>
      </c>
      <c r="K1238" s="29"/>
      <c r="U1238" s="35" t="str">
        <f t="shared" si="19"/>
        <v/>
      </c>
    </row>
    <row r="1239" spans="9:21" s="28" customFormat="1" x14ac:dyDescent="0.2">
      <c r="I1239" s="29"/>
      <c r="J1239" s="29">
        <f>I1239*(1-IFERROR(VLOOKUP(H1239,Rabat!$D$10:$E$32,2,FALSE),0))</f>
        <v>0</v>
      </c>
      <c r="K1239" s="29"/>
      <c r="U1239" s="35" t="str">
        <f t="shared" si="19"/>
        <v/>
      </c>
    </row>
    <row r="1240" spans="9:21" s="28" customFormat="1" x14ac:dyDescent="0.2">
      <c r="I1240" s="29"/>
      <c r="J1240" s="29">
        <f>I1240*(1-IFERROR(VLOOKUP(H1240,Rabat!$D$10:$E$32,2,FALSE),0))</f>
        <v>0</v>
      </c>
      <c r="K1240" s="29"/>
      <c r="U1240" s="35" t="str">
        <f t="shared" si="19"/>
        <v/>
      </c>
    </row>
    <row r="1241" spans="9:21" s="28" customFormat="1" x14ac:dyDescent="0.2">
      <c r="I1241" s="29"/>
      <c r="J1241" s="29">
        <f>I1241*(1-IFERROR(VLOOKUP(H1241,Rabat!$D$10:$E$32,2,FALSE),0))</f>
        <v>0</v>
      </c>
      <c r="K1241" s="29"/>
      <c r="U1241" s="35" t="str">
        <f t="shared" si="19"/>
        <v/>
      </c>
    </row>
    <row r="1242" spans="9:21" s="28" customFormat="1" x14ac:dyDescent="0.2">
      <c r="I1242" s="29"/>
      <c r="J1242" s="29">
        <f>I1242*(1-IFERROR(VLOOKUP(H1242,Rabat!$D$10:$E$32,2,FALSE),0))</f>
        <v>0</v>
      </c>
      <c r="K1242" s="29"/>
      <c r="U1242" s="35" t="str">
        <f t="shared" si="19"/>
        <v/>
      </c>
    </row>
    <row r="1243" spans="9:21" s="28" customFormat="1" x14ac:dyDescent="0.2">
      <c r="I1243" s="29"/>
      <c r="J1243" s="29">
        <f>I1243*(1-IFERROR(VLOOKUP(H1243,Rabat!$D$10:$E$32,2,FALSE),0))</f>
        <v>0</v>
      </c>
      <c r="K1243" s="29"/>
      <c r="U1243" s="35" t="str">
        <f t="shared" si="19"/>
        <v/>
      </c>
    </row>
    <row r="1244" spans="9:21" s="28" customFormat="1" x14ac:dyDescent="0.2">
      <c r="I1244" s="29"/>
      <c r="J1244" s="29">
        <f>I1244*(1-IFERROR(VLOOKUP(H1244,Rabat!$D$10:$E$32,2,FALSE),0))</f>
        <v>0</v>
      </c>
      <c r="K1244" s="29"/>
      <c r="U1244" s="35" t="str">
        <f t="shared" si="19"/>
        <v/>
      </c>
    </row>
    <row r="1245" spans="9:21" s="28" customFormat="1" x14ac:dyDescent="0.2">
      <c r="I1245" s="29"/>
      <c r="J1245" s="29">
        <f>I1245*(1-IFERROR(VLOOKUP(H1245,Rabat!$D$10:$E$32,2,FALSE),0))</f>
        <v>0</v>
      </c>
      <c r="K1245" s="29"/>
      <c r="U1245" s="35" t="str">
        <f t="shared" si="19"/>
        <v/>
      </c>
    </row>
    <row r="1246" spans="9:21" s="28" customFormat="1" x14ac:dyDescent="0.2">
      <c r="I1246" s="29"/>
      <c r="J1246" s="29">
        <f>I1246*(1-IFERROR(VLOOKUP(H1246,Rabat!$D$10:$E$32,2,FALSE),0))</f>
        <v>0</v>
      </c>
      <c r="K1246" s="29"/>
      <c r="U1246" s="35" t="str">
        <f t="shared" si="19"/>
        <v/>
      </c>
    </row>
    <row r="1247" spans="9:21" s="28" customFormat="1" x14ac:dyDescent="0.2">
      <c r="I1247" s="29"/>
      <c r="J1247" s="29">
        <f>I1247*(1-IFERROR(VLOOKUP(H1247,Rabat!$D$10:$E$32,2,FALSE),0))</f>
        <v>0</v>
      </c>
      <c r="K1247" s="29"/>
      <c r="U1247" s="35" t="str">
        <f t="shared" si="19"/>
        <v/>
      </c>
    </row>
    <row r="1248" spans="9:21" s="28" customFormat="1" x14ac:dyDescent="0.2">
      <c r="I1248" s="29"/>
      <c r="J1248" s="29">
        <f>I1248*(1-IFERROR(VLOOKUP(H1248,Rabat!$D$10:$E$32,2,FALSE),0))</f>
        <v>0</v>
      </c>
      <c r="K1248" s="29"/>
      <c r="U1248" s="35" t="str">
        <f t="shared" si="19"/>
        <v/>
      </c>
    </row>
    <row r="1249" spans="9:21" s="28" customFormat="1" x14ac:dyDescent="0.2">
      <c r="I1249" s="29"/>
      <c r="J1249" s="29">
        <f>I1249*(1-IFERROR(VLOOKUP(H1249,Rabat!$D$10:$E$32,2,FALSE),0))</f>
        <v>0</v>
      </c>
      <c r="K1249" s="29"/>
      <c r="U1249" s="35" t="str">
        <f t="shared" si="19"/>
        <v/>
      </c>
    </row>
    <row r="1250" spans="9:21" s="28" customFormat="1" x14ac:dyDescent="0.2">
      <c r="I1250" s="29"/>
      <c r="J1250" s="29">
        <f>I1250*(1-IFERROR(VLOOKUP(H1250,Rabat!$D$10:$E$32,2,FALSE),0))</f>
        <v>0</v>
      </c>
      <c r="K1250" s="29"/>
      <c r="U1250" s="35" t="str">
        <f t="shared" si="19"/>
        <v/>
      </c>
    </row>
    <row r="1251" spans="9:21" s="28" customFormat="1" x14ac:dyDescent="0.2">
      <c r="I1251" s="29"/>
      <c r="J1251" s="29">
        <f>I1251*(1-IFERROR(VLOOKUP(H1251,Rabat!$D$10:$E$32,2,FALSE),0))</f>
        <v>0</v>
      </c>
      <c r="K1251" s="29"/>
      <c r="U1251" s="35" t="str">
        <f t="shared" si="19"/>
        <v/>
      </c>
    </row>
    <row r="1252" spans="9:21" s="28" customFormat="1" x14ac:dyDescent="0.2">
      <c r="I1252" s="29"/>
      <c r="J1252" s="29">
        <f>I1252*(1-IFERROR(VLOOKUP(H1252,Rabat!$D$10:$E$32,2,FALSE),0))</f>
        <v>0</v>
      </c>
      <c r="K1252" s="29"/>
      <c r="U1252" s="35" t="str">
        <f t="shared" si="19"/>
        <v/>
      </c>
    </row>
    <row r="1253" spans="9:21" s="28" customFormat="1" x14ac:dyDescent="0.2">
      <c r="I1253" s="29"/>
      <c r="J1253" s="29">
        <f>I1253*(1-IFERROR(VLOOKUP(H1253,Rabat!$D$10:$E$32,2,FALSE),0))</f>
        <v>0</v>
      </c>
      <c r="K1253" s="29"/>
      <c r="U1253" s="35" t="str">
        <f t="shared" si="19"/>
        <v/>
      </c>
    </row>
    <row r="1254" spans="9:21" s="28" customFormat="1" x14ac:dyDescent="0.2">
      <c r="I1254" s="29"/>
      <c r="J1254" s="29">
        <f>I1254*(1-IFERROR(VLOOKUP(H1254,Rabat!$D$10:$E$32,2,FALSE),0))</f>
        <v>0</v>
      </c>
      <c r="K1254" s="29"/>
      <c r="U1254" s="35" t="str">
        <f t="shared" si="19"/>
        <v/>
      </c>
    </row>
    <row r="1255" spans="9:21" s="28" customFormat="1" x14ac:dyDescent="0.2">
      <c r="I1255" s="29"/>
      <c r="J1255" s="29">
        <f>I1255*(1-IFERROR(VLOOKUP(H1255,Rabat!$D$10:$E$32,2,FALSE),0))</f>
        <v>0</v>
      </c>
      <c r="K1255" s="29"/>
      <c r="U1255" s="35" t="str">
        <f t="shared" si="19"/>
        <v/>
      </c>
    </row>
    <row r="1256" spans="9:21" s="28" customFormat="1" x14ac:dyDescent="0.2">
      <c r="I1256" s="29"/>
      <c r="J1256" s="29">
        <f>I1256*(1-IFERROR(VLOOKUP(H1256,Rabat!$D$10:$E$32,2,FALSE),0))</f>
        <v>0</v>
      </c>
      <c r="K1256" s="29"/>
      <c r="U1256" s="35" t="str">
        <f t="shared" si="19"/>
        <v/>
      </c>
    </row>
    <row r="1257" spans="9:21" s="28" customFormat="1" x14ac:dyDescent="0.2">
      <c r="I1257" s="29"/>
      <c r="J1257" s="29">
        <f>I1257*(1-IFERROR(VLOOKUP(H1257,Rabat!$D$10:$E$32,2,FALSE),0))</f>
        <v>0</v>
      </c>
      <c r="K1257" s="29"/>
      <c r="U1257" s="35" t="str">
        <f t="shared" si="19"/>
        <v/>
      </c>
    </row>
    <row r="1258" spans="9:21" s="28" customFormat="1" x14ac:dyDescent="0.2">
      <c r="I1258" s="29"/>
      <c r="J1258" s="29">
        <f>I1258*(1-IFERROR(VLOOKUP(H1258,Rabat!$D$10:$E$32,2,FALSE),0))</f>
        <v>0</v>
      </c>
      <c r="K1258" s="29"/>
      <c r="U1258" s="35" t="str">
        <f t="shared" si="19"/>
        <v/>
      </c>
    </row>
    <row r="1259" spans="9:21" s="28" customFormat="1" x14ac:dyDescent="0.2">
      <c r="I1259" s="29"/>
      <c r="J1259" s="29">
        <f>I1259*(1-IFERROR(VLOOKUP(H1259,Rabat!$D$10:$E$32,2,FALSE),0))</f>
        <v>0</v>
      </c>
      <c r="K1259" s="29"/>
      <c r="U1259" s="35" t="str">
        <f t="shared" si="19"/>
        <v/>
      </c>
    </row>
    <row r="1260" spans="9:21" s="28" customFormat="1" x14ac:dyDescent="0.2">
      <c r="I1260" s="29"/>
      <c r="J1260" s="29">
        <f>I1260*(1-IFERROR(VLOOKUP(H1260,Rabat!$D$10:$E$32,2,FALSE),0))</f>
        <v>0</v>
      </c>
      <c r="K1260" s="29"/>
      <c r="U1260" s="35" t="str">
        <f t="shared" si="19"/>
        <v/>
      </c>
    </row>
    <row r="1261" spans="9:21" s="28" customFormat="1" x14ac:dyDescent="0.2">
      <c r="I1261" s="29"/>
      <c r="J1261" s="29">
        <f>I1261*(1-IFERROR(VLOOKUP(H1261,Rabat!$D$10:$E$32,2,FALSE),0))</f>
        <v>0</v>
      </c>
      <c r="K1261" s="29"/>
      <c r="U1261" s="35" t="str">
        <f t="shared" si="19"/>
        <v/>
      </c>
    </row>
    <row r="1262" spans="9:21" s="28" customFormat="1" x14ac:dyDescent="0.2">
      <c r="I1262" s="29"/>
      <c r="J1262" s="29">
        <f>I1262*(1-IFERROR(VLOOKUP(H1262,Rabat!$D$10:$E$32,2,FALSE),0))</f>
        <v>0</v>
      </c>
      <c r="K1262" s="29"/>
      <c r="U1262" s="35" t="str">
        <f t="shared" si="19"/>
        <v/>
      </c>
    </row>
    <row r="1263" spans="9:21" s="28" customFormat="1" x14ac:dyDescent="0.2">
      <c r="I1263" s="29"/>
      <c r="J1263" s="29">
        <f>I1263*(1-IFERROR(VLOOKUP(H1263,Rabat!$D$10:$E$32,2,FALSE),0))</f>
        <v>0</v>
      </c>
      <c r="K1263" s="29"/>
      <c r="U1263" s="35" t="str">
        <f t="shared" si="19"/>
        <v/>
      </c>
    </row>
    <row r="1264" spans="9:21" s="28" customFormat="1" x14ac:dyDescent="0.2">
      <c r="I1264" s="29"/>
      <c r="J1264" s="29">
        <f>I1264*(1-IFERROR(VLOOKUP(H1264,Rabat!$D$10:$E$32,2,FALSE),0))</f>
        <v>0</v>
      </c>
      <c r="K1264" s="29"/>
      <c r="U1264" s="35" t="str">
        <f t="shared" si="19"/>
        <v/>
      </c>
    </row>
    <row r="1265" spans="9:21" s="28" customFormat="1" x14ac:dyDescent="0.2">
      <c r="I1265" s="29"/>
      <c r="J1265" s="29">
        <f>I1265*(1-IFERROR(VLOOKUP(H1265,Rabat!$D$10:$E$32,2,FALSE),0))</f>
        <v>0</v>
      </c>
      <c r="K1265" s="29"/>
      <c r="U1265" s="35" t="str">
        <f t="shared" si="19"/>
        <v/>
      </c>
    </row>
    <row r="1266" spans="9:21" s="28" customFormat="1" x14ac:dyDescent="0.2">
      <c r="I1266" s="29"/>
      <c r="J1266" s="29">
        <f>I1266*(1-IFERROR(VLOOKUP(H1266,Rabat!$D$10:$E$32,2,FALSE),0))</f>
        <v>0</v>
      </c>
      <c r="K1266" s="29"/>
      <c r="U1266" s="35" t="str">
        <f t="shared" si="19"/>
        <v/>
      </c>
    </row>
    <row r="1267" spans="9:21" s="28" customFormat="1" x14ac:dyDescent="0.2">
      <c r="I1267" s="29"/>
      <c r="J1267" s="29">
        <f>I1267*(1-IFERROR(VLOOKUP(H1267,Rabat!$D$10:$E$32,2,FALSE),0))</f>
        <v>0</v>
      </c>
      <c r="K1267" s="29"/>
      <c r="U1267" s="35" t="str">
        <f t="shared" si="19"/>
        <v/>
      </c>
    </row>
    <row r="1268" spans="9:21" s="28" customFormat="1" x14ac:dyDescent="0.2">
      <c r="I1268" s="29"/>
      <c r="J1268" s="29">
        <f>I1268*(1-IFERROR(VLOOKUP(H1268,Rabat!$D$10:$E$32,2,FALSE),0))</f>
        <v>0</v>
      </c>
      <c r="K1268" s="29"/>
      <c r="U1268" s="35" t="str">
        <f t="shared" si="19"/>
        <v/>
      </c>
    </row>
    <row r="1269" spans="9:21" s="28" customFormat="1" x14ac:dyDescent="0.2">
      <c r="I1269" s="29"/>
      <c r="J1269" s="29">
        <f>I1269*(1-IFERROR(VLOOKUP(H1269,Rabat!$D$10:$E$32,2,FALSE),0))</f>
        <v>0</v>
      </c>
      <c r="K1269" s="29"/>
      <c r="U1269" s="35" t="str">
        <f t="shared" si="19"/>
        <v/>
      </c>
    </row>
    <row r="1270" spans="9:21" s="28" customFormat="1" x14ac:dyDescent="0.2">
      <c r="I1270" s="29"/>
      <c r="J1270" s="29">
        <f>I1270*(1-IFERROR(VLOOKUP(H1270,Rabat!$D$10:$E$32,2,FALSE),0))</f>
        <v>0</v>
      </c>
      <c r="K1270" s="29"/>
      <c r="U1270" s="35" t="str">
        <f t="shared" si="19"/>
        <v/>
      </c>
    </row>
    <row r="1271" spans="9:21" s="28" customFormat="1" x14ac:dyDescent="0.2">
      <c r="I1271" s="29"/>
      <c r="J1271" s="29">
        <f>I1271*(1-IFERROR(VLOOKUP(H1271,Rabat!$D$10:$E$32,2,FALSE),0))</f>
        <v>0</v>
      </c>
      <c r="K1271" s="29"/>
      <c r="U1271" s="35" t="str">
        <f t="shared" si="19"/>
        <v/>
      </c>
    </row>
    <row r="1272" spans="9:21" s="28" customFormat="1" x14ac:dyDescent="0.2">
      <c r="I1272" s="29"/>
      <c r="J1272" s="29">
        <f>I1272*(1-IFERROR(VLOOKUP(H1272,Rabat!$D$10:$E$32,2,FALSE),0))</f>
        <v>0</v>
      </c>
      <c r="K1272" s="29"/>
      <c r="U1272" s="35" t="str">
        <f t="shared" si="19"/>
        <v/>
      </c>
    </row>
    <row r="1273" spans="9:21" s="28" customFormat="1" x14ac:dyDescent="0.2">
      <c r="I1273" s="29"/>
      <c r="J1273" s="29">
        <f>I1273*(1-IFERROR(VLOOKUP(H1273,Rabat!$D$10:$E$32,2,FALSE),0))</f>
        <v>0</v>
      </c>
      <c r="K1273" s="29"/>
      <c r="U1273" s="35" t="str">
        <f t="shared" si="19"/>
        <v/>
      </c>
    </row>
    <row r="1274" spans="9:21" s="28" customFormat="1" x14ac:dyDescent="0.2">
      <c r="I1274" s="29"/>
      <c r="J1274" s="29">
        <f>I1274*(1-IFERROR(VLOOKUP(H1274,Rabat!$D$10:$E$32,2,FALSE),0))</f>
        <v>0</v>
      </c>
      <c r="K1274" s="29"/>
      <c r="U1274" s="35" t="str">
        <f t="shared" si="19"/>
        <v/>
      </c>
    </row>
    <row r="1275" spans="9:21" s="28" customFormat="1" x14ac:dyDescent="0.2">
      <c r="I1275" s="29"/>
      <c r="J1275" s="29">
        <f>I1275*(1-IFERROR(VLOOKUP(H1275,Rabat!$D$10:$E$32,2,FALSE),0))</f>
        <v>0</v>
      </c>
      <c r="K1275" s="29"/>
      <c r="U1275" s="35" t="str">
        <f t="shared" si="19"/>
        <v/>
      </c>
    </row>
    <row r="1276" spans="9:21" s="28" customFormat="1" x14ac:dyDescent="0.2">
      <c r="I1276" s="29"/>
      <c r="J1276" s="29">
        <f>I1276*(1-IFERROR(VLOOKUP(H1276,Rabat!$D$10:$E$32,2,FALSE),0))</f>
        <v>0</v>
      </c>
      <c r="K1276" s="29"/>
      <c r="U1276" s="35" t="str">
        <f t="shared" si="19"/>
        <v/>
      </c>
    </row>
    <row r="1277" spans="9:21" s="28" customFormat="1" x14ac:dyDescent="0.2">
      <c r="I1277" s="29"/>
      <c r="J1277" s="29">
        <f>I1277*(1-IFERROR(VLOOKUP(H1277,Rabat!$D$10:$E$32,2,FALSE),0))</f>
        <v>0</v>
      </c>
      <c r="K1277" s="29"/>
      <c r="U1277" s="35" t="str">
        <f t="shared" si="19"/>
        <v/>
      </c>
    </row>
    <row r="1278" spans="9:21" s="28" customFormat="1" x14ac:dyDescent="0.2">
      <c r="I1278" s="29"/>
      <c r="J1278" s="29">
        <f>I1278*(1-IFERROR(VLOOKUP(H1278,Rabat!$D$10:$E$32,2,FALSE),0))</f>
        <v>0</v>
      </c>
      <c r="K1278" s="29"/>
      <c r="U1278" s="35" t="str">
        <f t="shared" si="19"/>
        <v/>
      </c>
    </row>
    <row r="1279" spans="9:21" s="28" customFormat="1" x14ac:dyDescent="0.2">
      <c r="I1279" s="29"/>
      <c r="J1279" s="29">
        <f>I1279*(1-IFERROR(VLOOKUP(H1279,Rabat!$D$10:$E$32,2,FALSE),0))</f>
        <v>0</v>
      </c>
      <c r="K1279" s="29"/>
      <c r="U1279" s="35" t="str">
        <f t="shared" si="19"/>
        <v/>
      </c>
    </row>
    <row r="1280" spans="9:21" s="28" customFormat="1" x14ac:dyDescent="0.2">
      <c r="I1280" s="29"/>
      <c r="J1280" s="29">
        <f>I1280*(1-IFERROR(VLOOKUP(H1280,Rabat!$D$10:$E$32,2,FALSE),0))</f>
        <v>0</v>
      </c>
      <c r="K1280" s="29"/>
      <c r="U1280" s="35" t="str">
        <f t="shared" si="19"/>
        <v/>
      </c>
    </row>
    <row r="1281" spans="9:21" s="28" customFormat="1" x14ac:dyDescent="0.2">
      <c r="I1281" s="29"/>
      <c r="J1281" s="29">
        <f>I1281*(1-IFERROR(VLOOKUP(H1281,Rabat!$D$10:$E$32,2,FALSE),0))</f>
        <v>0</v>
      </c>
      <c r="K1281" s="29"/>
      <c r="U1281" s="35" t="str">
        <f t="shared" si="19"/>
        <v/>
      </c>
    </row>
    <row r="1282" spans="9:21" s="28" customFormat="1" x14ac:dyDescent="0.2">
      <c r="I1282" s="29"/>
      <c r="J1282" s="29">
        <f>I1282*(1-IFERROR(VLOOKUP(H1282,Rabat!$D$10:$E$32,2,FALSE),0))</f>
        <v>0</v>
      </c>
      <c r="K1282" s="29"/>
      <c r="U1282" s="35" t="str">
        <f t="shared" si="19"/>
        <v/>
      </c>
    </row>
    <row r="1283" spans="9:21" s="28" customFormat="1" x14ac:dyDescent="0.2">
      <c r="I1283" s="29"/>
      <c r="J1283" s="29">
        <f>I1283*(1-IFERROR(VLOOKUP(H1283,Rabat!$D$10:$E$32,2,FALSE),0))</f>
        <v>0</v>
      </c>
      <c r="K1283" s="29"/>
      <c r="U1283" s="35" t="str">
        <f t="shared" si="19"/>
        <v/>
      </c>
    </row>
    <row r="1284" spans="9:21" s="28" customFormat="1" x14ac:dyDescent="0.2">
      <c r="I1284" s="29"/>
      <c r="J1284" s="29">
        <f>I1284*(1-IFERROR(VLOOKUP(H1284,Rabat!$D$10:$E$32,2,FALSE),0))</f>
        <v>0</v>
      </c>
      <c r="K1284" s="29"/>
      <c r="U1284" s="35" t="str">
        <f t="shared" ref="U1284:U1347" si="20">HYPERLINK(T1284)</f>
        <v/>
      </c>
    </row>
    <row r="1285" spans="9:21" s="28" customFormat="1" x14ac:dyDescent="0.2">
      <c r="I1285" s="29"/>
      <c r="J1285" s="29">
        <f>I1285*(1-IFERROR(VLOOKUP(H1285,Rabat!$D$10:$E$32,2,FALSE),0))</f>
        <v>0</v>
      </c>
      <c r="K1285" s="29"/>
      <c r="U1285" s="35" t="str">
        <f t="shared" si="20"/>
        <v/>
      </c>
    </row>
    <row r="1286" spans="9:21" s="28" customFormat="1" x14ac:dyDescent="0.2">
      <c r="I1286" s="29"/>
      <c r="J1286" s="29">
        <f>I1286*(1-IFERROR(VLOOKUP(H1286,Rabat!$D$10:$E$32,2,FALSE),0))</f>
        <v>0</v>
      </c>
      <c r="K1286" s="29"/>
      <c r="U1286" s="35" t="str">
        <f t="shared" si="20"/>
        <v/>
      </c>
    </row>
    <row r="1287" spans="9:21" s="28" customFormat="1" x14ac:dyDescent="0.2">
      <c r="I1287" s="29"/>
      <c r="J1287" s="29">
        <f>I1287*(1-IFERROR(VLOOKUP(H1287,Rabat!$D$10:$E$32,2,FALSE),0))</f>
        <v>0</v>
      </c>
      <c r="K1287" s="29"/>
      <c r="U1287" s="35" t="str">
        <f t="shared" si="20"/>
        <v/>
      </c>
    </row>
    <row r="1288" spans="9:21" s="28" customFormat="1" x14ac:dyDescent="0.2">
      <c r="I1288" s="29"/>
      <c r="J1288" s="29">
        <f>I1288*(1-IFERROR(VLOOKUP(H1288,Rabat!$D$10:$E$32,2,FALSE),0))</f>
        <v>0</v>
      </c>
      <c r="K1288" s="29"/>
      <c r="U1288" s="35" t="str">
        <f t="shared" si="20"/>
        <v/>
      </c>
    </row>
    <row r="1289" spans="9:21" s="28" customFormat="1" x14ac:dyDescent="0.2">
      <c r="I1289" s="29"/>
      <c r="J1289" s="29">
        <f>I1289*(1-IFERROR(VLOOKUP(H1289,Rabat!$D$10:$E$32,2,FALSE),0))</f>
        <v>0</v>
      </c>
      <c r="K1289" s="29"/>
      <c r="U1289" s="35" t="str">
        <f t="shared" si="20"/>
        <v/>
      </c>
    </row>
    <row r="1290" spans="9:21" s="28" customFormat="1" x14ac:dyDescent="0.2">
      <c r="I1290" s="29"/>
      <c r="J1290" s="29">
        <f>I1290*(1-IFERROR(VLOOKUP(H1290,Rabat!$D$10:$E$32,2,FALSE),0))</f>
        <v>0</v>
      </c>
      <c r="K1290" s="29"/>
      <c r="U1290" s="35" t="str">
        <f t="shared" si="20"/>
        <v/>
      </c>
    </row>
    <row r="1291" spans="9:21" s="28" customFormat="1" x14ac:dyDescent="0.2">
      <c r="I1291" s="29"/>
      <c r="J1291" s="29">
        <f>I1291*(1-IFERROR(VLOOKUP(H1291,Rabat!$D$10:$E$32,2,FALSE),0))</f>
        <v>0</v>
      </c>
      <c r="K1291" s="29"/>
      <c r="U1291" s="35" t="str">
        <f t="shared" si="20"/>
        <v/>
      </c>
    </row>
    <row r="1292" spans="9:21" s="28" customFormat="1" x14ac:dyDescent="0.2">
      <c r="I1292" s="29"/>
      <c r="J1292" s="29">
        <f>I1292*(1-IFERROR(VLOOKUP(H1292,Rabat!$D$10:$E$32,2,FALSE),0))</f>
        <v>0</v>
      </c>
      <c r="K1292" s="29"/>
      <c r="U1292" s="35" t="str">
        <f t="shared" si="20"/>
        <v/>
      </c>
    </row>
    <row r="1293" spans="9:21" s="28" customFormat="1" x14ac:dyDescent="0.2">
      <c r="I1293" s="29"/>
      <c r="J1293" s="29">
        <f>I1293*(1-IFERROR(VLOOKUP(H1293,Rabat!$D$10:$E$32,2,FALSE),0))</f>
        <v>0</v>
      </c>
      <c r="K1293" s="29"/>
      <c r="U1293" s="35" t="str">
        <f t="shared" si="20"/>
        <v/>
      </c>
    </row>
    <row r="1294" spans="9:21" s="28" customFormat="1" x14ac:dyDescent="0.2">
      <c r="I1294" s="29"/>
      <c r="J1294" s="29">
        <f>I1294*(1-IFERROR(VLOOKUP(H1294,Rabat!$D$10:$E$32,2,FALSE),0))</f>
        <v>0</v>
      </c>
      <c r="K1294" s="29"/>
      <c r="U1294" s="35" t="str">
        <f t="shared" si="20"/>
        <v/>
      </c>
    </row>
    <row r="1295" spans="9:21" s="28" customFormat="1" x14ac:dyDescent="0.2">
      <c r="I1295" s="29"/>
      <c r="J1295" s="29">
        <f>I1295*(1-IFERROR(VLOOKUP(H1295,Rabat!$D$10:$E$32,2,FALSE),0))</f>
        <v>0</v>
      </c>
      <c r="K1295" s="29"/>
      <c r="U1295" s="35" t="str">
        <f t="shared" si="20"/>
        <v/>
      </c>
    </row>
    <row r="1296" spans="9:21" s="28" customFormat="1" x14ac:dyDescent="0.2">
      <c r="I1296" s="29"/>
      <c r="J1296" s="29">
        <f>I1296*(1-IFERROR(VLOOKUP(H1296,Rabat!$D$10:$E$32,2,FALSE),0))</f>
        <v>0</v>
      </c>
      <c r="K1296" s="29"/>
      <c r="U1296" s="35" t="str">
        <f t="shared" si="20"/>
        <v/>
      </c>
    </row>
    <row r="1297" spans="9:21" s="28" customFormat="1" x14ac:dyDescent="0.2">
      <c r="I1297" s="29"/>
      <c r="J1297" s="29">
        <f>I1297*(1-IFERROR(VLOOKUP(H1297,Rabat!$D$10:$E$32,2,FALSE),0))</f>
        <v>0</v>
      </c>
      <c r="K1297" s="29"/>
      <c r="U1297" s="35" t="str">
        <f t="shared" si="20"/>
        <v/>
      </c>
    </row>
    <row r="1298" spans="9:21" s="28" customFormat="1" x14ac:dyDescent="0.2">
      <c r="I1298" s="29"/>
      <c r="J1298" s="29">
        <f>I1298*(1-IFERROR(VLOOKUP(H1298,Rabat!$D$10:$E$32,2,FALSE),0))</f>
        <v>0</v>
      </c>
      <c r="K1298" s="29"/>
      <c r="U1298" s="35" t="str">
        <f t="shared" si="20"/>
        <v/>
      </c>
    </row>
    <row r="1299" spans="9:21" s="28" customFormat="1" x14ac:dyDescent="0.2">
      <c r="I1299" s="29"/>
      <c r="J1299" s="29">
        <f>I1299*(1-IFERROR(VLOOKUP(H1299,Rabat!$D$10:$E$32,2,FALSE),0))</f>
        <v>0</v>
      </c>
      <c r="K1299" s="29"/>
      <c r="U1299" s="35" t="str">
        <f t="shared" si="20"/>
        <v/>
      </c>
    </row>
    <row r="1300" spans="9:21" s="28" customFormat="1" x14ac:dyDescent="0.2">
      <c r="I1300" s="29"/>
      <c r="J1300" s="29">
        <f>I1300*(1-IFERROR(VLOOKUP(H1300,Rabat!$D$10:$E$32,2,FALSE),0))</f>
        <v>0</v>
      </c>
      <c r="K1300" s="29"/>
      <c r="U1300" s="35" t="str">
        <f t="shared" si="20"/>
        <v/>
      </c>
    </row>
    <row r="1301" spans="9:21" s="28" customFormat="1" x14ac:dyDescent="0.2">
      <c r="I1301" s="29"/>
      <c r="J1301" s="29">
        <f>I1301*(1-IFERROR(VLOOKUP(H1301,Rabat!$D$10:$E$32,2,FALSE),0))</f>
        <v>0</v>
      </c>
      <c r="K1301" s="29"/>
      <c r="U1301" s="35" t="str">
        <f t="shared" si="20"/>
        <v/>
      </c>
    </row>
    <row r="1302" spans="9:21" s="28" customFormat="1" x14ac:dyDescent="0.2">
      <c r="I1302" s="29"/>
      <c r="J1302" s="29">
        <f>I1302*(1-IFERROR(VLOOKUP(H1302,Rabat!$D$10:$E$32,2,FALSE),0))</f>
        <v>0</v>
      </c>
      <c r="K1302" s="29"/>
      <c r="U1302" s="35" t="str">
        <f t="shared" si="20"/>
        <v/>
      </c>
    </row>
    <row r="1303" spans="9:21" s="28" customFormat="1" x14ac:dyDescent="0.2">
      <c r="I1303" s="29"/>
      <c r="J1303" s="29">
        <f>I1303*(1-IFERROR(VLOOKUP(H1303,Rabat!$D$10:$E$32,2,FALSE),0))</f>
        <v>0</v>
      </c>
      <c r="K1303" s="29"/>
      <c r="U1303" s="35" t="str">
        <f t="shared" si="20"/>
        <v/>
      </c>
    </row>
    <row r="1304" spans="9:21" s="28" customFormat="1" x14ac:dyDescent="0.2">
      <c r="I1304" s="29"/>
      <c r="J1304" s="29">
        <f>I1304*(1-IFERROR(VLOOKUP(H1304,Rabat!$D$10:$E$32,2,FALSE),0))</f>
        <v>0</v>
      </c>
      <c r="K1304" s="29"/>
      <c r="U1304" s="35" t="str">
        <f t="shared" si="20"/>
        <v/>
      </c>
    </row>
    <row r="1305" spans="9:21" s="28" customFormat="1" x14ac:dyDescent="0.2">
      <c r="I1305" s="29"/>
      <c r="J1305" s="29">
        <f>I1305*(1-IFERROR(VLOOKUP(H1305,Rabat!$D$10:$E$32,2,FALSE),0))</f>
        <v>0</v>
      </c>
      <c r="K1305" s="29"/>
      <c r="U1305" s="35" t="str">
        <f t="shared" si="20"/>
        <v/>
      </c>
    </row>
    <row r="1306" spans="9:21" s="28" customFormat="1" x14ac:dyDescent="0.2">
      <c r="I1306" s="29"/>
      <c r="J1306" s="29">
        <f>I1306*(1-IFERROR(VLOOKUP(H1306,Rabat!$D$10:$E$32,2,FALSE),0))</f>
        <v>0</v>
      </c>
      <c r="K1306" s="29"/>
      <c r="U1306" s="35" t="str">
        <f t="shared" si="20"/>
        <v/>
      </c>
    </row>
    <row r="1307" spans="9:21" s="28" customFormat="1" x14ac:dyDescent="0.2">
      <c r="I1307" s="29"/>
      <c r="J1307" s="29">
        <f>I1307*(1-IFERROR(VLOOKUP(H1307,Rabat!$D$10:$E$32,2,FALSE),0))</f>
        <v>0</v>
      </c>
      <c r="K1307" s="29"/>
      <c r="U1307" s="35" t="str">
        <f t="shared" si="20"/>
        <v/>
      </c>
    </row>
    <row r="1308" spans="9:21" s="28" customFormat="1" x14ac:dyDescent="0.2">
      <c r="I1308" s="29"/>
      <c r="J1308" s="29">
        <f>I1308*(1-IFERROR(VLOOKUP(H1308,Rabat!$D$10:$E$32,2,FALSE),0))</f>
        <v>0</v>
      </c>
      <c r="K1308" s="29"/>
      <c r="U1308" s="35" t="str">
        <f t="shared" si="20"/>
        <v/>
      </c>
    </row>
    <row r="1309" spans="9:21" s="28" customFormat="1" x14ac:dyDescent="0.2">
      <c r="I1309" s="29"/>
      <c r="J1309" s="29">
        <f>I1309*(1-IFERROR(VLOOKUP(H1309,Rabat!$D$10:$E$32,2,FALSE),0))</f>
        <v>0</v>
      </c>
      <c r="K1309" s="29"/>
      <c r="U1309" s="35" t="str">
        <f t="shared" si="20"/>
        <v/>
      </c>
    </row>
    <row r="1310" spans="9:21" s="28" customFormat="1" x14ac:dyDescent="0.2">
      <c r="I1310" s="29"/>
      <c r="J1310" s="29">
        <f>I1310*(1-IFERROR(VLOOKUP(H1310,Rabat!$D$10:$E$32,2,FALSE),0))</f>
        <v>0</v>
      </c>
      <c r="K1310" s="29"/>
      <c r="U1310" s="35" t="str">
        <f t="shared" si="20"/>
        <v/>
      </c>
    </row>
    <row r="1311" spans="9:21" s="28" customFormat="1" x14ac:dyDescent="0.2">
      <c r="I1311" s="29"/>
      <c r="J1311" s="29">
        <f>I1311*(1-IFERROR(VLOOKUP(H1311,Rabat!$D$10:$E$32,2,FALSE),0))</f>
        <v>0</v>
      </c>
      <c r="K1311" s="29"/>
      <c r="U1311" s="35" t="str">
        <f t="shared" si="20"/>
        <v/>
      </c>
    </row>
    <row r="1312" spans="9:21" s="28" customFormat="1" x14ac:dyDescent="0.2">
      <c r="I1312" s="29"/>
      <c r="J1312" s="29">
        <f>I1312*(1-IFERROR(VLOOKUP(H1312,Rabat!$D$10:$E$32,2,FALSE),0))</f>
        <v>0</v>
      </c>
      <c r="K1312" s="29"/>
      <c r="U1312" s="35" t="str">
        <f t="shared" si="20"/>
        <v/>
      </c>
    </row>
    <row r="1313" spans="9:21" s="28" customFormat="1" x14ac:dyDescent="0.2">
      <c r="I1313" s="29"/>
      <c r="J1313" s="29">
        <f>I1313*(1-IFERROR(VLOOKUP(H1313,Rabat!$D$10:$E$32,2,FALSE),0))</f>
        <v>0</v>
      </c>
      <c r="K1313" s="29"/>
      <c r="U1313" s="35" t="str">
        <f t="shared" si="20"/>
        <v/>
      </c>
    </row>
    <row r="1314" spans="9:21" s="28" customFormat="1" x14ac:dyDescent="0.2">
      <c r="I1314" s="29"/>
      <c r="J1314" s="29">
        <f>I1314*(1-IFERROR(VLOOKUP(H1314,Rabat!$D$10:$E$32,2,FALSE),0))</f>
        <v>0</v>
      </c>
      <c r="K1314" s="29"/>
      <c r="U1314" s="35" t="str">
        <f t="shared" si="20"/>
        <v/>
      </c>
    </row>
    <row r="1315" spans="9:21" s="28" customFormat="1" x14ac:dyDescent="0.2">
      <c r="I1315" s="29"/>
      <c r="J1315" s="29">
        <f>I1315*(1-IFERROR(VLOOKUP(H1315,Rabat!$D$10:$E$32,2,FALSE),0))</f>
        <v>0</v>
      </c>
      <c r="K1315" s="29"/>
      <c r="U1315" s="35" t="str">
        <f t="shared" si="20"/>
        <v/>
      </c>
    </row>
    <row r="1316" spans="9:21" s="28" customFormat="1" x14ac:dyDescent="0.2">
      <c r="I1316" s="29"/>
      <c r="J1316" s="29">
        <f>I1316*(1-IFERROR(VLOOKUP(H1316,Rabat!$D$10:$E$32,2,FALSE),0))</f>
        <v>0</v>
      </c>
      <c r="K1316" s="29"/>
      <c r="U1316" s="35" t="str">
        <f t="shared" si="20"/>
        <v/>
      </c>
    </row>
    <row r="1317" spans="9:21" s="28" customFormat="1" x14ac:dyDescent="0.2">
      <c r="I1317" s="29"/>
      <c r="J1317" s="29">
        <f>I1317*(1-IFERROR(VLOOKUP(H1317,Rabat!$D$10:$E$32,2,FALSE),0))</f>
        <v>0</v>
      </c>
      <c r="K1317" s="29"/>
      <c r="U1317" s="35" t="str">
        <f t="shared" si="20"/>
        <v/>
      </c>
    </row>
    <row r="1318" spans="9:21" s="28" customFormat="1" x14ac:dyDescent="0.2">
      <c r="I1318" s="29"/>
      <c r="J1318" s="29">
        <f>I1318*(1-IFERROR(VLOOKUP(H1318,Rabat!$D$10:$E$32,2,FALSE),0))</f>
        <v>0</v>
      </c>
      <c r="K1318" s="29"/>
      <c r="U1318" s="35" t="str">
        <f t="shared" si="20"/>
        <v/>
      </c>
    </row>
    <row r="1319" spans="9:21" s="28" customFormat="1" x14ac:dyDescent="0.2">
      <c r="I1319" s="29"/>
      <c r="J1319" s="29">
        <f>I1319*(1-IFERROR(VLOOKUP(H1319,Rabat!$D$10:$E$32,2,FALSE),0))</f>
        <v>0</v>
      </c>
      <c r="K1319" s="29"/>
      <c r="U1319" s="35" t="str">
        <f t="shared" si="20"/>
        <v/>
      </c>
    </row>
    <row r="1320" spans="9:21" s="28" customFormat="1" x14ac:dyDescent="0.2">
      <c r="I1320" s="29"/>
      <c r="J1320" s="29">
        <f>I1320*(1-IFERROR(VLOOKUP(H1320,Rabat!$D$10:$E$32,2,FALSE),0))</f>
        <v>0</v>
      </c>
      <c r="K1320" s="29"/>
      <c r="U1320" s="35" t="str">
        <f t="shared" si="20"/>
        <v/>
      </c>
    </row>
    <row r="1321" spans="9:21" s="28" customFormat="1" x14ac:dyDescent="0.2">
      <c r="I1321" s="29"/>
      <c r="J1321" s="29">
        <f>I1321*(1-IFERROR(VLOOKUP(H1321,Rabat!$D$10:$E$32,2,FALSE),0))</f>
        <v>0</v>
      </c>
      <c r="K1321" s="29"/>
      <c r="U1321" s="35" t="str">
        <f t="shared" si="20"/>
        <v/>
      </c>
    </row>
    <row r="1322" spans="9:21" s="28" customFormat="1" x14ac:dyDescent="0.2">
      <c r="I1322" s="29"/>
      <c r="J1322" s="29">
        <f>I1322*(1-IFERROR(VLOOKUP(H1322,Rabat!$D$10:$E$32,2,FALSE),0))</f>
        <v>0</v>
      </c>
      <c r="K1322" s="29"/>
      <c r="U1322" s="35" t="str">
        <f t="shared" si="20"/>
        <v/>
      </c>
    </row>
    <row r="1323" spans="9:21" s="28" customFormat="1" x14ac:dyDescent="0.2">
      <c r="I1323" s="29"/>
      <c r="J1323" s="29">
        <f>I1323*(1-IFERROR(VLOOKUP(H1323,Rabat!$D$10:$E$32,2,FALSE),0))</f>
        <v>0</v>
      </c>
      <c r="K1323" s="29"/>
      <c r="U1323" s="35" t="str">
        <f t="shared" si="20"/>
        <v/>
      </c>
    </row>
    <row r="1324" spans="9:21" s="28" customFormat="1" x14ac:dyDescent="0.2">
      <c r="I1324" s="29"/>
      <c r="J1324" s="29">
        <f>I1324*(1-IFERROR(VLOOKUP(H1324,Rabat!$D$10:$E$32,2,FALSE),0))</f>
        <v>0</v>
      </c>
      <c r="K1324" s="29"/>
      <c r="U1324" s="35" t="str">
        <f t="shared" si="20"/>
        <v/>
      </c>
    </row>
    <row r="1325" spans="9:21" s="28" customFormat="1" x14ac:dyDescent="0.2">
      <c r="I1325" s="29"/>
      <c r="J1325" s="29">
        <f>I1325*(1-IFERROR(VLOOKUP(H1325,Rabat!$D$10:$E$32,2,FALSE),0))</f>
        <v>0</v>
      </c>
      <c r="K1325" s="29"/>
      <c r="U1325" s="35" t="str">
        <f t="shared" si="20"/>
        <v/>
      </c>
    </row>
    <row r="1326" spans="9:21" s="28" customFormat="1" x14ac:dyDescent="0.2">
      <c r="I1326" s="29"/>
      <c r="J1326" s="29">
        <f>I1326*(1-IFERROR(VLOOKUP(H1326,Rabat!$D$10:$E$32,2,FALSE),0))</f>
        <v>0</v>
      </c>
      <c r="K1326" s="29"/>
      <c r="U1326" s="35" t="str">
        <f t="shared" si="20"/>
        <v/>
      </c>
    </row>
    <row r="1327" spans="9:21" s="28" customFormat="1" x14ac:dyDescent="0.2">
      <c r="I1327" s="29"/>
      <c r="J1327" s="29">
        <f>I1327*(1-IFERROR(VLOOKUP(H1327,Rabat!$D$10:$E$32,2,FALSE),0))</f>
        <v>0</v>
      </c>
      <c r="K1327" s="29"/>
      <c r="U1327" s="35" t="str">
        <f t="shared" si="20"/>
        <v/>
      </c>
    </row>
    <row r="1328" spans="9:21" s="28" customFormat="1" x14ac:dyDescent="0.2">
      <c r="I1328" s="29"/>
      <c r="J1328" s="29">
        <f>I1328*(1-IFERROR(VLOOKUP(H1328,Rabat!$D$10:$E$32,2,FALSE),0))</f>
        <v>0</v>
      </c>
      <c r="K1328" s="29"/>
      <c r="U1328" s="35" t="str">
        <f t="shared" si="20"/>
        <v/>
      </c>
    </row>
    <row r="1329" spans="9:21" s="28" customFormat="1" x14ac:dyDescent="0.2">
      <c r="I1329" s="29"/>
      <c r="J1329" s="29">
        <f>I1329*(1-IFERROR(VLOOKUP(H1329,Rabat!$D$10:$E$32,2,FALSE),0))</f>
        <v>0</v>
      </c>
      <c r="K1329" s="29"/>
      <c r="U1329" s="35" t="str">
        <f t="shared" si="20"/>
        <v/>
      </c>
    </row>
    <row r="1330" spans="9:21" s="28" customFormat="1" x14ac:dyDescent="0.2">
      <c r="I1330" s="29"/>
      <c r="J1330" s="29">
        <f>I1330*(1-IFERROR(VLOOKUP(H1330,Rabat!$D$10:$E$32,2,FALSE),0))</f>
        <v>0</v>
      </c>
      <c r="K1330" s="29"/>
      <c r="U1330" s="35" t="str">
        <f t="shared" si="20"/>
        <v/>
      </c>
    </row>
    <row r="1331" spans="9:21" s="28" customFormat="1" x14ac:dyDescent="0.2">
      <c r="I1331" s="29"/>
      <c r="J1331" s="29">
        <f>I1331*(1-IFERROR(VLOOKUP(H1331,Rabat!$D$10:$E$32,2,FALSE),0))</f>
        <v>0</v>
      </c>
      <c r="K1331" s="29"/>
      <c r="U1331" s="35" t="str">
        <f t="shared" si="20"/>
        <v/>
      </c>
    </row>
    <row r="1332" spans="9:21" s="28" customFormat="1" x14ac:dyDescent="0.2">
      <c r="I1332" s="29"/>
      <c r="J1332" s="29">
        <f>I1332*(1-IFERROR(VLOOKUP(H1332,Rabat!$D$10:$E$32,2,FALSE),0))</f>
        <v>0</v>
      </c>
      <c r="K1332" s="29"/>
      <c r="U1332" s="35" t="str">
        <f t="shared" si="20"/>
        <v/>
      </c>
    </row>
    <row r="1333" spans="9:21" s="28" customFormat="1" x14ac:dyDescent="0.2">
      <c r="I1333" s="29"/>
      <c r="J1333" s="29">
        <f>I1333*(1-IFERROR(VLOOKUP(H1333,Rabat!$D$10:$E$32,2,FALSE),0))</f>
        <v>0</v>
      </c>
      <c r="K1333" s="29"/>
      <c r="U1333" s="35" t="str">
        <f t="shared" si="20"/>
        <v/>
      </c>
    </row>
    <row r="1334" spans="9:21" s="28" customFormat="1" x14ac:dyDescent="0.2">
      <c r="I1334" s="29"/>
      <c r="J1334" s="29">
        <f>I1334*(1-IFERROR(VLOOKUP(H1334,Rabat!$D$10:$E$32,2,FALSE),0))</f>
        <v>0</v>
      </c>
      <c r="K1334" s="29"/>
      <c r="U1334" s="35" t="str">
        <f t="shared" si="20"/>
        <v/>
      </c>
    </row>
    <row r="1335" spans="9:21" s="28" customFormat="1" x14ac:dyDescent="0.2">
      <c r="I1335" s="29"/>
      <c r="J1335" s="29">
        <f>I1335*(1-IFERROR(VLOOKUP(H1335,Rabat!$D$10:$E$32,2,FALSE),0))</f>
        <v>0</v>
      </c>
      <c r="K1335" s="29"/>
      <c r="U1335" s="35" t="str">
        <f t="shared" si="20"/>
        <v/>
      </c>
    </row>
    <row r="1336" spans="9:21" s="28" customFormat="1" x14ac:dyDescent="0.2">
      <c r="I1336" s="29"/>
      <c r="J1336" s="29">
        <f>I1336*(1-IFERROR(VLOOKUP(H1336,Rabat!$D$10:$E$32,2,FALSE),0))</f>
        <v>0</v>
      </c>
      <c r="K1336" s="29"/>
      <c r="U1336" s="35" t="str">
        <f t="shared" si="20"/>
        <v/>
      </c>
    </row>
    <row r="1337" spans="9:21" s="28" customFormat="1" x14ac:dyDescent="0.2">
      <c r="I1337" s="29"/>
      <c r="J1337" s="29">
        <f>I1337*(1-IFERROR(VLOOKUP(H1337,Rabat!$D$10:$E$32,2,FALSE),0))</f>
        <v>0</v>
      </c>
      <c r="K1337" s="29"/>
      <c r="U1337" s="35" t="str">
        <f t="shared" si="20"/>
        <v/>
      </c>
    </row>
    <row r="1338" spans="9:21" s="28" customFormat="1" x14ac:dyDescent="0.2">
      <c r="I1338" s="29"/>
      <c r="J1338" s="29">
        <f>I1338*(1-IFERROR(VLOOKUP(H1338,Rabat!$D$10:$E$32,2,FALSE),0))</f>
        <v>0</v>
      </c>
      <c r="K1338" s="29"/>
      <c r="U1338" s="35" t="str">
        <f t="shared" si="20"/>
        <v/>
      </c>
    </row>
    <row r="1339" spans="9:21" s="28" customFormat="1" x14ac:dyDescent="0.2">
      <c r="I1339" s="29"/>
      <c r="J1339" s="29">
        <f>I1339*(1-IFERROR(VLOOKUP(H1339,Rabat!$D$10:$E$32,2,FALSE),0))</f>
        <v>0</v>
      </c>
      <c r="K1339" s="29"/>
      <c r="U1339" s="35" t="str">
        <f t="shared" si="20"/>
        <v/>
      </c>
    </row>
    <row r="1340" spans="9:21" s="28" customFormat="1" x14ac:dyDescent="0.2">
      <c r="I1340" s="29"/>
      <c r="J1340" s="29">
        <f>I1340*(1-IFERROR(VLOOKUP(H1340,Rabat!$D$10:$E$32,2,FALSE),0))</f>
        <v>0</v>
      </c>
      <c r="K1340" s="29"/>
      <c r="U1340" s="35" t="str">
        <f t="shared" si="20"/>
        <v/>
      </c>
    </row>
    <row r="1341" spans="9:21" s="28" customFormat="1" x14ac:dyDescent="0.2">
      <c r="I1341" s="29"/>
      <c r="J1341" s="29">
        <f>I1341*(1-IFERROR(VLOOKUP(H1341,Rabat!$D$10:$E$32,2,FALSE),0))</f>
        <v>0</v>
      </c>
      <c r="K1341" s="29"/>
      <c r="U1341" s="35" t="str">
        <f t="shared" si="20"/>
        <v/>
      </c>
    </row>
    <row r="1342" spans="9:21" s="28" customFormat="1" x14ac:dyDescent="0.2">
      <c r="I1342" s="29"/>
      <c r="J1342" s="29">
        <f>I1342*(1-IFERROR(VLOOKUP(H1342,Rabat!$D$10:$E$32,2,FALSE),0))</f>
        <v>0</v>
      </c>
      <c r="K1342" s="29"/>
      <c r="U1342" s="35" t="str">
        <f t="shared" si="20"/>
        <v/>
      </c>
    </row>
    <row r="1343" spans="9:21" s="28" customFormat="1" x14ac:dyDescent="0.2">
      <c r="I1343" s="29"/>
      <c r="J1343" s="29">
        <f>I1343*(1-IFERROR(VLOOKUP(H1343,Rabat!$D$10:$E$32,2,FALSE),0))</f>
        <v>0</v>
      </c>
      <c r="K1343" s="29"/>
      <c r="U1343" s="35" t="str">
        <f t="shared" si="20"/>
        <v/>
      </c>
    </row>
    <row r="1344" spans="9:21" s="28" customFormat="1" x14ac:dyDescent="0.2">
      <c r="I1344" s="29"/>
      <c r="J1344" s="29">
        <f>I1344*(1-IFERROR(VLOOKUP(H1344,Rabat!$D$10:$E$32,2,FALSE),0))</f>
        <v>0</v>
      </c>
      <c r="K1344" s="29"/>
      <c r="U1344" s="35" t="str">
        <f t="shared" si="20"/>
        <v/>
      </c>
    </row>
    <row r="1345" spans="9:21" s="28" customFormat="1" x14ac:dyDescent="0.2">
      <c r="I1345" s="29"/>
      <c r="J1345" s="29">
        <f>I1345*(1-IFERROR(VLOOKUP(H1345,Rabat!$D$10:$E$32,2,FALSE),0))</f>
        <v>0</v>
      </c>
      <c r="K1345" s="29"/>
      <c r="U1345" s="35" t="str">
        <f t="shared" si="20"/>
        <v/>
      </c>
    </row>
    <row r="1346" spans="9:21" s="28" customFormat="1" x14ac:dyDescent="0.2">
      <c r="I1346" s="29"/>
      <c r="J1346" s="29">
        <f>I1346*(1-IFERROR(VLOOKUP(H1346,Rabat!$D$10:$E$32,2,FALSE),0))</f>
        <v>0</v>
      </c>
      <c r="K1346" s="29"/>
      <c r="U1346" s="35" t="str">
        <f t="shared" si="20"/>
        <v/>
      </c>
    </row>
    <row r="1347" spans="9:21" s="28" customFormat="1" x14ac:dyDescent="0.2">
      <c r="I1347" s="29"/>
      <c r="J1347" s="29">
        <f>I1347*(1-IFERROR(VLOOKUP(H1347,Rabat!$D$10:$E$32,2,FALSE),0))</f>
        <v>0</v>
      </c>
      <c r="K1347" s="29"/>
      <c r="U1347" s="35" t="str">
        <f t="shared" si="20"/>
        <v/>
      </c>
    </row>
    <row r="1348" spans="9:21" s="28" customFormat="1" x14ac:dyDescent="0.2">
      <c r="I1348" s="29"/>
      <c r="J1348" s="29">
        <f>I1348*(1-IFERROR(VLOOKUP(H1348,Rabat!$D$10:$E$32,2,FALSE),0))</f>
        <v>0</v>
      </c>
      <c r="K1348" s="29"/>
      <c r="U1348" s="35" t="str">
        <f t="shared" ref="U1348:U1411" si="21">HYPERLINK(T1348)</f>
        <v/>
      </c>
    </row>
    <row r="1349" spans="9:21" s="28" customFormat="1" x14ac:dyDescent="0.2">
      <c r="I1349" s="29"/>
      <c r="J1349" s="29">
        <f>I1349*(1-IFERROR(VLOOKUP(H1349,Rabat!$D$10:$E$32,2,FALSE),0))</f>
        <v>0</v>
      </c>
      <c r="K1349" s="29"/>
      <c r="U1349" s="35" t="str">
        <f t="shared" si="21"/>
        <v/>
      </c>
    </row>
    <row r="1350" spans="9:21" s="28" customFormat="1" x14ac:dyDescent="0.2">
      <c r="I1350" s="29"/>
      <c r="J1350" s="29">
        <f>I1350*(1-IFERROR(VLOOKUP(H1350,Rabat!$D$10:$E$32,2,FALSE),0))</f>
        <v>0</v>
      </c>
      <c r="K1350" s="29"/>
      <c r="U1350" s="35" t="str">
        <f t="shared" si="21"/>
        <v/>
      </c>
    </row>
    <row r="1351" spans="9:21" s="28" customFormat="1" x14ac:dyDescent="0.2">
      <c r="I1351" s="29"/>
      <c r="J1351" s="29">
        <f>I1351*(1-IFERROR(VLOOKUP(H1351,Rabat!$D$10:$E$32,2,FALSE),0))</f>
        <v>0</v>
      </c>
      <c r="K1351" s="29"/>
      <c r="U1351" s="35" t="str">
        <f t="shared" si="21"/>
        <v/>
      </c>
    </row>
    <row r="1352" spans="9:21" s="28" customFormat="1" x14ac:dyDescent="0.2">
      <c r="I1352" s="29"/>
      <c r="J1352" s="29">
        <f>I1352*(1-IFERROR(VLOOKUP(H1352,Rabat!$D$10:$E$32,2,FALSE),0))</f>
        <v>0</v>
      </c>
      <c r="K1352" s="29"/>
      <c r="U1352" s="35" t="str">
        <f t="shared" si="21"/>
        <v/>
      </c>
    </row>
    <row r="1353" spans="9:21" s="28" customFormat="1" x14ac:dyDescent="0.2">
      <c r="I1353" s="29"/>
      <c r="J1353" s="29">
        <f>I1353*(1-IFERROR(VLOOKUP(H1353,Rabat!$D$10:$E$32,2,FALSE),0))</f>
        <v>0</v>
      </c>
      <c r="K1353" s="29"/>
      <c r="U1353" s="35" t="str">
        <f t="shared" si="21"/>
        <v/>
      </c>
    </row>
    <row r="1354" spans="9:21" s="28" customFormat="1" x14ac:dyDescent="0.2">
      <c r="I1354" s="29"/>
      <c r="J1354" s="29">
        <f>I1354*(1-IFERROR(VLOOKUP(H1354,Rabat!$D$10:$E$32,2,FALSE),0))</f>
        <v>0</v>
      </c>
      <c r="K1354" s="29"/>
      <c r="U1354" s="35" t="str">
        <f t="shared" si="21"/>
        <v/>
      </c>
    </row>
    <row r="1355" spans="9:21" s="28" customFormat="1" x14ac:dyDescent="0.2">
      <c r="I1355" s="29"/>
      <c r="J1355" s="29">
        <f>I1355*(1-IFERROR(VLOOKUP(H1355,Rabat!$D$10:$E$32,2,FALSE),0))</f>
        <v>0</v>
      </c>
      <c r="K1355" s="29"/>
      <c r="U1355" s="35" t="str">
        <f t="shared" si="21"/>
        <v/>
      </c>
    </row>
    <row r="1356" spans="9:21" s="28" customFormat="1" x14ac:dyDescent="0.2">
      <c r="I1356" s="29"/>
      <c r="J1356" s="29">
        <f>I1356*(1-IFERROR(VLOOKUP(H1356,Rabat!$D$10:$E$32,2,FALSE),0))</f>
        <v>0</v>
      </c>
      <c r="K1356" s="29"/>
      <c r="U1356" s="35" t="str">
        <f t="shared" si="21"/>
        <v/>
      </c>
    </row>
    <row r="1357" spans="9:21" s="28" customFormat="1" x14ac:dyDescent="0.2">
      <c r="I1357" s="29"/>
      <c r="J1357" s="29">
        <f>I1357*(1-IFERROR(VLOOKUP(H1357,Rabat!$D$10:$E$32,2,FALSE),0))</f>
        <v>0</v>
      </c>
      <c r="K1357" s="29"/>
      <c r="U1357" s="35" t="str">
        <f t="shared" si="21"/>
        <v/>
      </c>
    </row>
    <row r="1358" spans="9:21" s="28" customFormat="1" x14ac:dyDescent="0.2">
      <c r="I1358" s="29"/>
      <c r="J1358" s="29">
        <f>I1358*(1-IFERROR(VLOOKUP(H1358,Rabat!$D$10:$E$32,2,FALSE),0))</f>
        <v>0</v>
      </c>
      <c r="K1358" s="29"/>
      <c r="U1358" s="35" t="str">
        <f t="shared" si="21"/>
        <v/>
      </c>
    </row>
    <row r="1359" spans="9:21" s="28" customFormat="1" x14ac:dyDescent="0.2">
      <c r="I1359" s="29"/>
      <c r="J1359" s="29">
        <f>I1359*(1-IFERROR(VLOOKUP(H1359,Rabat!$D$10:$E$32,2,FALSE),0))</f>
        <v>0</v>
      </c>
      <c r="K1359" s="29"/>
      <c r="U1359" s="35" t="str">
        <f t="shared" si="21"/>
        <v/>
      </c>
    </row>
    <row r="1360" spans="9:21" s="28" customFormat="1" x14ac:dyDescent="0.2">
      <c r="I1360" s="29"/>
      <c r="J1360" s="29">
        <f>I1360*(1-IFERROR(VLOOKUP(H1360,Rabat!$D$10:$E$32,2,FALSE),0))</f>
        <v>0</v>
      </c>
      <c r="K1360" s="29"/>
      <c r="U1360" s="35" t="str">
        <f t="shared" si="21"/>
        <v/>
      </c>
    </row>
    <row r="1361" spans="9:21" s="28" customFormat="1" x14ac:dyDescent="0.2">
      <c r="I1361" s="29"/>
      <c r="J1361" s="29">
        <f>I1361*(1-IFERROR(VLOOKUP(H1361,Rabat!$D$10:$E$32,2,FALSE),0))</f>
        <v>0</v>
      </c>
      <c r="K1361" s="29"/>
      <c r="U1361" s="35" t="str">
        <f t="shared" si="21"/>
        <v/>
      </c>
    </row>
    <row r="1362" spans="9:21" s="28" customFormat="1" x14ac:dyDescent="0.2">
      <c r="I1362" s="29"/>
      <c r="J1362" s="29">
        <f>I1362*(1-IFERROR(VLOOKUP(H1362,Rabat!$D$10:$E$32,2,FALSE),0))</f>
        <v>0</v>
      </c>
      <c r="K1362" s="29"/>
      <c r="U1362" s="35" t="str">
        <f t="shared" si="21"/>
        <v/>
      </c>
    </row>
    <row r="1363" spans="9:21" s="28" customFormat="1" x14ac:dyDescent="0.2">
      <c r="I1363" s="29"/>
      <c r="J1363" s="29">
        <f>I1363*(1-IFERROR(VLOOKUP(H1363,Rabat!$D$10:$E$32,2,FALSE),0))</f>
        <v>0</v>
      </c>
      <c r="K1363" s="29"/>
      <c r="U1363" s="35" t="str">
        <f t="shared" si="21"/>
        <v/>
      </c>
    </row>
    <row r="1364" spans="9:21" s="28" customFormat="1" x14ac:dyDescent="0.2">
      <c r="I1364" s="29"/>
      <c r="J1364" s="29">
        <f>I1364*(1-IFERROR(VLOOKUP(H1364,Rabat!$D$10:$E$32,2,FALSE),0))</f>
        <v>0</v>
      </c>
      <c r="K1364" s="29"/>
      <c r="U1364" s="35" t="str">
        <f t="shared" si="21"/>
        <v/>
      </c>
    </row>
    <row r="1365" spans="9:21" s="28" customFormat="1" x14ac:dyDescent="0.2">
      <c r="I1365" s="29"/>
      <c r="J1365" s="29">
        <f>I1365*(1-IFERROR(VLOOKUP(H1365,Rabat!$D$10:$E$32,2,FALSE),0))</f>
        <v>0</v>
      </c>
      <c r="K1365" s="29"/>
      <c r="U1365" s="35" t="str">
        <f t="shared" si="21"/>
        <v/>
      </c>
    </row>
    <row r="1366" spans="9:21" s="28" customFormat="1" x14ac:dyDescent="0.2">
      <c r="I1366" s="29"/>
      <c r="J1366" s="29">
        <f>I1366*(1-IFERROR(VLOOKUP(H1366,Rabat!$D$10:$E$32,2,FALSE),0))</f>
        <v>0</v>
      </c>
      <c r="K1366" s="29"/>
      <c r="U1366" s="35" t="str">
        <f t="shared" si="21"/>
        <v/>
      </c>
    </row>
    <row r="1367" spans="9:21" s="28" customFormat="1" x14ac:dyDescent="0.2">
      <c r="I1367" s="29"/>
      <c r="J1367" s="29">
        <f>I1367*(1-IFERROR(VLOOKUP(H1367,Rabat!$D$10:$E$32,2,FALSE),0))</f>
        <v>0</v>
      </c>
      <c r="K1367" s="29"/>
      <c r="U1367" s="35" t="str">
        <f t="shared" si="21"/>
        <v/>
      </c>
    </row>
    <row r="1368" spans="9:21" s="28" customFormat="1" x14ac:dyDescent="0.2">
      <c r="I1368" s="29"/>
      <c r="J1368" s="29">
        <f>I1368*(1-IFERROR(VLOOKUP(H1368,Rabat!$D$10:$E$32,2,FALSE),0))</f>
        <v>0</v>
      </c>
      <c r="K1368" s="29"/>
      <c r="U1368" s="35" t="str">
        <f t="shared" si="21"/>
        <v/>
      </c>
    </row>
    <row r="1369" spans="9:21" s="28" customFormat="1" x14ac:dyDescent="0.2">
      <c r="I1369" s="29"/>
      <c r="J1369" s="29">
        <f>I1369*(1-IFERROR(VLOOKUP(H1369,Rabat!$D$10:$E$32,2,FALSE),0))</f>
        <v>0</v>
      </c>
      <c r="K1369" s="29"/>
      <c r="U1369" s="35" t="str">
        <f t="shared" si="21"/>
        <v/>
      </c>
    </row>
    <row r="1370" spans="9:21" s="28" customFormat="1" x14ac:dyDescent="0.2">
      <c r="I1370" s="29"/>
      <c r="J1370" s="29">
        <f>I1370*(1-IFERROR(VLOOKUP(H1370,Rabat!$D$10:$E$32,2,FALSE),0))</f>
        <v>0</v>
      </c>
      <c r="K1370" s="29"/>
      <c r="U1370" s="35" t="str">
        <f t="shared" si="21"/>
        <v/>
      </c>
    </row>
    <row r="1371" spans="9:21" s="28" customFormat="1" x14ac:dyDescent="0.2">
      <c r="I1371" s="29"/>
      <c r="J1371" s="29">
        <f>I1371*(1-IFERROR(VLOOKUP(H1371,Rabat!$D$10:$E$32,2,FALSE),0))</f>
        <v>0</v>
      </c>
      <c r="K1371" s="29"/>
      <c r="U1371" s="35" t="str">
        <f t="shared" si="21"/>
        <v/>
      </c>
    </row>
    <row r="1372" spans="9:21" s="28" customFormat="1" x14ac:dyDescent="0.2">
      <c r="I1372" s="29"/>
      <c r="J1372" s="29">
        <f>I1372*(1-IFERROR(VLOOKUP(H1372,Rabat!$D$10:$E$32,2,FALSE),0))</f>
        <v>0</v>
      </c>
      <c r="K1372" s="29"/>
      <c r="U1372" s="35" t="str">
        <f t="shared" si="21"/>
        <v/>
      </c>
    </row>
    <row r="1373" spans="9:21" s="28" customFormat="1" x14ac:dyDescent="0.2">
      <c r="I1373" s="29"/>
      <c r="J1373" s="29">
        <f>I1373*(1-IFERROR(VLOOKUP(H1373,Rabat!$D$10:$E$32,2,FALSE),0))</f>
        <v>0</v>
      </c>
      <c r="K1373" s="29"/>
      <c r="U1373" s="35" t="str">
        <f t="shared" si="21"/>
        <v/>
      </c>
    </row>
    <row r="1374" spans="9:21" s="28" customFormat="1" x14ac:dyDescent="0.2">
      <c r="I1374" s="29"/>
      <c r="J1374" s="29">
        <f>I1374*(1-IFERROR(VLOOKUP(H1374,Rabat!$D$10:$E$32,2,FALSE),0))</f>
        <v>0</v>
      </c>
      <c r="K1374" s="29"/>
      <c r="U1374" s="35" t="str">
        <f t="shared" si="21"/>
        <v/>
      </c>
    </row>
    <row r="1375" spans="9:21" s="28" customFormat="1" x14ac:dyDescent="0.2">
      <c r="I1375" s="29"/>
      <c r="J1375" s="29">
        <f>I1375*(1-IFERROR(VLOOKUP(H1375,Rabat!$D$10:$E$32,2,FALSE),0))</f>
        <v>0</v>
      </c>
      <c r="K1375" s="29"/>
      <c r="U1375" s="35" t="str">
        <f t="shared" si="21"/>
        <v/>
      </c>
    </row>
    <row r="1376" spans="9:21" s="28" customFormat="1" x14ac:dyDescent="0.2">
      <c r="I1376" s="29"/>
      <c r="J1376" s="29">
        <f>I1376*(1-IFERROR(VLOOKUP(H1376,Rabat!$D$10:$E$32,2,FALSE),0))</f>
        <v>0</v>
      </c>
      <c r="K1376" s="29"/>
      <c r="U1376" s="35" t="str">
        <f t="shared" si="21"/>
        <v/>
      </c>
    </row>
    <row r="1377" spans="9:21" s="28" customFormat="1" x14ac:dyDescent="0.2">
      <c r="I1377" s="29"/>
      <c r="J1377" s="29">
        <f>I1377*(1-IFERROR(VLOOKUP(H1377,Rabat!$D$10:$E$32,2,FALSE),0))</f>
        <v>0</v>
      </c>
      <c r="K1377" s="29"/>
      <c r="U1377" s="35" t="str">
        <f t="shared" si="21"/>
        <v/>
      </c>
    </row>
    <row r="1378" spans="9:21" s="28" customFormat="1" x14ac:dyDescent="0.2">
      <c r="I1378" s="29"/>
      <c r="J1378" s="29">
        <f>I1378*(1-IFERROR(VLOOKUP(H1378,Rabat!$D$10:$E$32,2,FALSE),0))</f>
        <v>0</v>
      </c>
      <c r="K1378" s="29"/>
      <c r="U1378" s="35" t="str">
        <f t="shared" si="21"/>
        <v/>
      </c>
    </row>
    <row r="1379" spans="9:21" s="28" customFormat="1" x14ac:dyDescent="0.2">
      <c r="I1379" s="29"/>
      <c r="J1379" s="29">
        <f>I1379*(1-IFERROR(VLOOKUP(H1379,Rabat!$D$10:$E$32,2,FALSE),0))</f>
        <v>0</v>
      </c>
      <c r="K1379" s="29"/>
      <c r="U1379" s="35" t="str">
        <f t="shared" si="21"/>
        <v/>
      </c>
    </row>
    <row r="1380" spans="9:21" s="28" customFormat="1" x14ac:dyDescent="0.2">
      <c r="I1380" s="29"/>
      <c r="J1380" s="29">
        <f>I1380*(1-IFERROR(VLOOKUP(H1380,Rabat!$D$10:$E$32,2,FALSE),0))</f>
        <v>0</v>
      </c>
      <c r="K1380" s="29"/>
      <c r="U1380" s="35" t="str">
        <f t="shared" si="21"/>
        <v/>
      </c>
    </row>
    <row r="1381" spans="9:21" s="28" customFormat="1" x14ac:dyDescent="0.2">
      <c r="I1381" s="29"/>
      <c r="J1381" s="29">
        <f>I1381*(1-IFERROR(VLOOKUP(H1381,Rabat!$D$10:$E$32,2,FALSE),0))</f>
        <v>0</v>
      </c>
      <c r="K1381" s="29"/>
      <c r="U1381" s="35" t="str">
        <f t="shared" si="21"/>
        <v/>
      </c>
    </row>
    <row r="1382" spans="9:21" s="28" customFormat="1" x14ac:dyDescent="0.2">
      <c r="I1382" s="29"/>
      <c r="J1382" s="29">
        <f>I1382*(1-IFERROR(VLOOKUP(H1382,Rabat!$D$10:$E$32,2,FALSE),0))</f>
        <v>0</v>
      </c>
      <c r="K1382" s="29"/>
      <c r="U1382" s="35" t="str">
        <f t="shared" si="21"/>
        <v/>
      </c>
    </row>
    <row r="1383" spans="9:21" s="28" customFormat="1" x14ac:dyDescent="0.2">
      <c r="I1383" s="29"/>
      <c r="J1383" s="29">
        <f>I1383*(1-IFERROR(VLOOKUP(H1383,Rabat!$D$10:$E$32,2,FALSE),0))</f>
        <v>0</v>
      </c>
      <c r="K1383" s="29"/>
      <c r="U1383" s="35" t="str">
        <f t="shared" si="21"/>
        <v/>
      </c>
    </row>
    <row r="1384" spans="9:21" s="28" customFormat="1" x14ac:dyDescent="0.2">
      <c r="I1384" s="29"/>
      <c r="J1384" s="29">
        <f>I1384*(1-IFERROR(VLOOKUP(H1384,Rabat!$D$10:$E$32,2,FALSE),0))</f>
        <v>0</v>
      </c>
      <c r="K1384" s="29"/>
      <c r="U1384" s="35" t="str">
        <f t="shared" si="21"/>
        <v/>
      </c>
    </row>
    <row r="1385" spans="9:21" s="28" customFormat="1" x14ac:dyDescent="0.2">
      <c r="I1385" s="29"/>
      <c r="J1385" s="29">
        <f>I1385*(1-IFERROR(VLOOKUP(H1385,Rabat!$D$10:$E$32,2,FALSE),0))</f>
        <v>0</v>
      </c>
      <c r="K1385" s="29"/>
      <c r="U1385" s="35" t="str">
        <f t="shared" si="21"/>
        <v/>
      </c>
    </row>
    <row r="1386" spans="9:21" s="28" customFormat="1" x14ac:dyDescent="0.2">
      <c r="I1386" s="29"/>
      <c r="J1386" s="29">
        <f>I1386*(1-IFERROR(VLOOKUP(H1386,Rabat!$D$10:$E$32,2,FALSE),0))</f>
        <v>0</v>
      </c>
      <c r="K1386" s="29"/>
      <c r="U1386" s="35" t="str">
        <f t="shared" si="21"/>
        <v/>
      </c>
    </row>
    <row r="1387" spans="9:21" s="28" customFormat="1" x14ac:dyDescent="0.2">
      <c r="I1387" s="29"/>
      <c r="J1387" s="29">
        <f>I1387*(1-IFERROR(VLOOKUP(H1387,Rabat!$D$10:$E$32,2,FALSE),0))</f>
        <v>0</v>
      </c>
      <c r="K1387" s="29"/>
      <c r="U1387" s="35" t="str">
        <f t="shared" si="21"/>
        <v/>
      </c>
    </row>
    <row r="1388" spans="9:21" s="28" customFormat="1" x14ac:dyDescent="0.2">
      <c r="I1388" s="29"/>
      <c r="J1388" s="29">
        <f>I1388*(1-IFERROR(VLOOKUP(H1388,Rabat!$D$10:$E$32,2,FALSE),0))</f>
        <v>0</v>
      </c>
      <c r="K1388" s="29"/>
      <c r="U1388" s="35" t="str">
        <f t="shared" si="21"/>
        <v/>
      </c>
    </row>
    <row r="1389" spans="9:21" s="28" customFormat="1" x14ac:dyDescent="0.2">
      <c r="I1389" s="29"/>
      <c r="J1389" s="29">
        <f>I1389*(1-IFERROR(VLOOKUP(H1389,Rabat!$D$10:$E$32,2,FALSE),0))</f>
        <v>0</v>
      </c>
      <c r="K1389" s="29"/>
      <c r="U1389" s="35" t="str">
        <f t="shared" si="21"/>
        <v/>
      </c>
    </row>
    <row r="1390" spans="9:21" s="28" customFormat="1" x14ac:dyDescent="0.2">
      <c r="I1390" s="29"/>
      <c r="J1390" s="29">
        <f>I1390*(1-IFERROR(VLOOKUP(H1390,Rabat!$D$10:$E$32,2,FALSE),0))</f>
        <v>0</v>
      </c>
      <c r="K1390" s="29"/>
      <c r="U1390" s="35" t="str">
        <f t="shared" si="21"/>
        <v/>
      </c>
    </row>
    <row r="1391" spans="9:21" s="28" customFormat="1" x14ac:dyDescent="0.2">
      <c r="I1391" s="29"/>
      <c r="J1391" s="29">
        <f>I1391*(1-IFERROR(VLOOKUP(H1391,Rabat!$D$10:$E$32,2,FALSE),0))</f>
        <v>0</v>
      </c>
      <c r="K1391" s="29"/>
      <c r="U1391" s="35" t="str">
        <f t="shared" si="21"/>
        <v/>
      </c>
    </row>
    <row r="1392" spans="9:21" s="28" customFormat="1" x14ac:dyDescent="0.2">
      <c r="I1392" s="29"/>
      <c r="J1392" s="29">
        <f>I1392*(1-IFERROR(VLOOKUP(H1392,Rabat!$D$10:$E$32,2,FALSE),0))</f>
        <v>0</v>
      </c>
      <c r="K1392" s="29"/>
      <c r="U1392" s="35" t="str">
        <f t="shared" si="21"/>
        <v/>
      </c>
    </row>
    <row r="1393" spans="9:21" s="28" customFormat="1" x14ac:dyDescent="0.2">
      <c r="I1393" s="29"/>
      <c r="J1393" s="29">
        <f>I1393*(1-IFERROR(VLOOKUP(H1393,Rabat!$D$10:$E$32,2,FALSE),0))</f>
        <v>0</v>
      </c>
      <c r="K1393" s="29"/>
      <c r="U1393" s="35" t="str">
        <f t="shared" si="21"/>
        <v/>
      </c>
    </row>
    <row r="1394" spans="9:21" s="28" customFormat="1" x14ac:dyDescent="0.2">
      <c r="I1394" s="29"/>
      <c r="J1394" s="29">
        <f>I1394*(1-IFERROR(VLOOKUP(H1394,Rabat!$D$10:$E$32,2,FALSE),0))</f>
        <v>0</v>
      </c>
      <c r="K1394" s="29"/>
      <c r="U1394" s="35" t="str">
        <f t="shared" si="21"/>
        <v/>
      </c>
    </row>
    <row r="1395" spans="9:21" s="28" customFormat="1" x14ac:dyDescent="0.2">
      <c r="I1395" s="29"/>
      <c r="J1395" s="29">
        <f>I1395*(1-IFERROR(VLOOKUP(H1395,Rabat!$D$10:$E$32,2,FALSE),0))</f>
        <v>0</v>
      </c>
      <c r="K1395" s="29"/>
      <c r="U1395" s="35" t="str">
        <f t="shared" si="21"/>
        <v/>
      </c>
    </row>
    <row r="1396" spans="9:21" s="28" customFormat="1" x14ac:dyDescent="0.2">
      <c r="I1396" s="29"/>
      <c r="J1396" s="29">
        <f>I1396*(1-IFERROR(VLOOKUP(H1396,Rabat!$D$10:$E$32,2,FALSE),0))</f>
        <v>0</v>
      </c>
      <c r="K1396" s="29"/>
      <c r="U1396" s="35" t="str">
        <f t="shared" si="21"/>
        <v/>
      </c>
    </row>
    <row r="1397" spans="9:21" s="28" customFormat="1" x14ac:dyDescent="0.2">
      <c r="I1397" s="29"/>
      <c r="J1397" s="29">
        <f>I1397*(1-IFERROR(VLOOKUP(H1397,Rabat!$D$10:$E$32,2,FALSE),0))</f>
        <v>0</v>
      </c>
      <c r="K1397" s="29"/>
      <c r="U1397" s="35" t="str">
        <f t="shared" si="21"/>
        <v/>
      </c>
    </row>
    <row r="1398" spans="9:21" s="28" customFormat="1" x14ac:dyDescent="0.2">
      <c r="I1398" s="29"/>
      <c r="J1398" s="29">
        <f>I1398*(1-IFERROR(VLOOKUP(H1398,Rabat!$D$10:$E$32,2,FALSE),0))</f>
        <v>0</v>
      </c>
      <c r="K1398" s="29"/>
      <c r="U1398" s="35" t="str">
        <f t="shared" si="21"/>
        <v/>
      </c>
    </row>
    <row r="1399" spans="9:21" s="28" customFormat="1" x14ac:dyDescent="0.2">
      <c r="I1399" s="29"/>
      <c r="J1399" s="29">
        <f>I1399*(1-IFERROR(VLOOKUP(H1399,Rabat!$D$10:$E$32,2,FALSE),0))</f>
        <v>0</v>
      </c>
      <c r="K1399" s="29"/>
      <c r="U1399" s="35" t="str">
        <f t="shared" si="21"/>
        <v/>
      </c>
    </row>
    <row r="1400" spans="9:21" s="28" customFormat="1" x14ac:dyDescent="0.2">
      <c r="I1400" s="29"/>
      <c r="J1400" s="29">
        <f>I1400*(1-IFERROR(VLOOKUP(H1400,Rabat!$D$10:$E$32,2,FALSE),0))</f>
        <v>0</v>
      </c>
      <c r="K1400" s="29"/>
      <c r="U1400" s="35" t="str">
        <f t="shared" si="21"/>
        <v/>
      </c>
    </row>
    <row r="1401" spans="9:21" s="28" customFormat="1" x14ac:dyDescent="0.2">
      <c r="I1401" s="29"/>
      <c r="J1401" s="29">
        <f>I1401*(1-IFERROR(VLOOKUP(H1401,Rabat!$D$10:$E$32,2,FALSE),0))</f>
        <v>0</v>
      </c>
      <c r="K1401" s="29"/>
      <c r="U1401" s="35" t="str">
        <f t="shared" si="21"/>
        <v/>
      </c>
    </row>
    <row r="1402" spans="9:21" s="28" customFormat="1" x14ac:dyDescent="0.2">
      <c r="I1402" s="29"/>
      <c r="J1402" s="29">
        <f>I1402*(1-IFERROR(VLOOKUP(H1402,Rabat!$D$10:$E$32,2,FALSE),0))</f>
        <v>0</v>
      </c>
      <c r="K1402" s="29"/>
      <c r="U1402" s="35" t="str">
        <f t="shared" si="21"/>
        <v/>
      </c>
    </row>
    <row r="1403" spans="9:21" s="28" customFormat="1" x14ac:dyDescent="0.2">
      <c r="I1403" s="29"/>
      <c r="J1403" s="29">
        <f>I1403*(1-IFERROR(VLOOKUP(H1403,Rabat!$D$10:$E$32,2,FALSE),0))</f>
        <v>0</v>
      </c>
      <c r="K1403" s="29"/>
      <c r="U1403" s="35" t="str">
        <f t="shared" si="21"/>
        <v/>
      </c>
    </row>
    <row r="1404" spans="9:21" s="28" customFormat="1" x14ac:dyDescent="0.2">
      <c r="I1404" s="29"/>
      <c r="J1404" s="29">
        <f>I1404*(1-IFERROR(VLOOKUP(H1404,Rabat!$D$10:$E$32,2,FALSE),0))</f>
        <v>0</v>
      </c>
      <c r="K1404" s="29"/>
      <c r="U1404" s="35" t="str">
        <f t="shared" si="21"/>
        <v/>
      </c>
    </row>
    <row r="1405" spans="9:21" s="28" customFormat="1" x14ac:dyDescent="0.2">
      <c r="I1405" s="29"/>
      <c r="J1405" s="29">
        <f>I1405*(1-IFERROR(VLOOKUP(H1405,Rabat!$D$10:$E$32,2,FALSE),0))</f>
        <v>0</v>
      </c>
      <c r="K1405" s="29"/>
      <c r="U1405" s="35" t="str">
        <f t="shared" si="21"/>
        <v/>
      </c>
    </row>
    <row r="1406" spans="9:21" s="28" customFormat="1" x14ac:dyDescent="0.2">
      <c r="I1406" s="29"/>
      <c r="J1406" s="29">
        <f>I1406*(1-IFERROR(VLOOKUP(H1406,Rabat!$D$10:$E$32,2,FALSE),0))</f>
        <v>0</v>
      </c>
      <c r="K1406" s="29"/>
      <c r="U1406" s="35" t="str">
        <f t="shared" si="21"/>
        <v/>
      </c>
    </row>
    <row r="1407" spans="9:21" s="28" customFormat="1" x14ac:dyDescent="0.2">
      <c r="I1407" s="29"/>
      <c r="J1407" s="29">
        <f>I1407*(1-IFERROR(VLOOKUP(H1407,Rabat!$D$10:$E$32,2,FALSE),0))</f>
        <v>0</v>
      </c>
      <c r="K1407" s="29"/>
      <c r="U1407" s="35" t="str">
        <f t="shared" si="21"/>
        <v/>
      </c>
    </row>
    <row r="1408" spans="9:21" s="28" customFormat="1" x14ac:dyDescent="0.2">
      <c r="I1408" s="29"/>
      <c r="J1408" s="29">
        <f>I1408*(1-IFERROR(VLOOKUP(H1408,Rabat!$D$10:$E$32,2,FALSE),0))</f>
        <v>0</v>
      </c>
      <c r="K1408" s="29"/>
      <c r="U1408" s="35" t="str">
        <f t="shared" si="21"/>
        <v/>
      </c>
    </row>
    <row r="1409" spans="9:21" s="28" customFormat="1" x14ac:dyDescent="0.2">
      <c r="I1409" s="29"/>
      <c r="J1409" s="29">
        <f>I1409*(1-IFERROR(VLOOKUP(H1409,Rabat!$D$10:$E$32,2,FALSE),0))</f>
        <v>0</v>
      </c>
      <c r="K1409" s="29"/>
      <c r="U1409" s="35" t="str">
        <f t="shared" si="21"/>
        <v/>
      </c>
    </row>
    <row r="1410" spans="9:21" s="28" customFormat="1" x14ac:dyDescent="0.2">
      <c r="I1410" s="29"/>
      <c r="J1410" s="29">
        <f>I1410*(1-IFERROR(VLOOKUP(H1410,Rabat!$D$10:$E$32,2,FALSE),0))</f>
        <v>0</v>
      </c>
      <c r="K1410" s="29"/>
      <c r="U1410" s="35" t="str">
        <f t="shared" si="21"/>
        <v/>
      </c>
    </row>
    <row r="1411" spans="9:21" s="28" customFormat="1" x14ac:dyDescent="0.2">
      <c r="I1411" s="29"/>
      <c r="J1411" s="29">
        <f>I1411*(1-IFERROR(VLOOKUP(H1411,Rabat!$D$10:$E$32,2,FALSE),0))</f>
        <v>0</v>
      </c>
      <c r="K1411" s="29"/>
      <c r="U1411" s="35" t="str">
        <f t="shared" si="21"/>
        <v/>
      </c>
    </row>
    <row r="1412" spans="9:21" s="28" customFormat="1" x14ac:dyDescent="0.2">
      <c r="I1412" s="29"/>
      <c r="J1412" s="29">
        <f>I1412*(1-IFERROR(VLOOKUP(H1412,Rabat!$D$10:$E$32,2,FALSE),0))</f>
        <v>0</v>
      </c>
      <c r="K1412" s="29"/>
      <c r="U1412" s="35" t="str">
        <f t="shared" ref="U1412:U1475" si="22">HYPERLINK(T1412)</f>
        <v/>
      </c>
    </row>
    <row r="1413" spans="9:21" s="28" customFormat="1" x14ac:dyDescent="0.2">
      <c r="I1413" s="29"/>
      <c r="J1413" s="29">
        <f>I1413*(1-IFERROR(VLOOKUP(H1413,Rabat!$D$10:$E$32,2,FALSE),0))</f>
        <v>0</v>
      </c>
      <c r="K1413" s="29"/>
      <c r="U1413" s="35" t="str">
        <f t="shared" si="22"/>
        <v/>
      </c>
    </row>
    <row r="1414" spans="9:21" s="28" customFormat="1" x14ac:dyDescent="0.2">
      <c r="I1414" s="29"/>
      <c r="J1414" s="29">
        <f>I1414*(1-IFERROR(VLOOKUP(H1414,Rabat!$D$10:$E$32,2,FALSE),0))</f>
        <v>0</v>
      </c>
      <c r="K1414" s="29"/>
      <c r="U1414" s="35" t="str">
        <f t="shared" si="22"/>
        <v/>
      </c>
    </row>
    <row r="1415" spans="9:21" s="28" customFormat="1" x14ac:dyDescent="0.2">
      <c r="I1415" s="29"/>
      <c r="J1415" s="29">
        <f>I1415*(1-IFERROR(VLOOKUP(H1415,Rabat!$D$10:$E$32,2,FALSE),0))</f>
        <v>0</v>
      </c>
      <c r="K1415" s="29"/>
      <c r="U1415" s="35" t="str">
        <f t="shared" si="22"/>
        <v/>
      </c>
    </row>
    <row r="1416" spans="9:21" s="28" customFormat="1" x14ac:dyDescent="0.2">
      <c r="I1416" s="29"/>
      <c r="J1416" s="29">
        <f>I1416*(1-IFERROR(VLOOKUP(H1416,Rabat!$D$10:$E$32,2,FALSE),0))</f>
        <v>0</v>
      </c>
      <c r="K1416" s="29"/>
      <c r="U1416" s="35" t="str">
        <f t="shared" si="22"/>
        <v/>
      </c>
    </row>
    <row r="1417" spans="9:21" s="28" customFormat="1" x14ac:dyDescent="0.2">
      <c r="I1417" s="29"/>
      <c r="J1417" s="29">
        <f>I1417*(1-IFERROR(VLOOKUP(H1417,Rabat!$D$10:$E$32,2,FALSE),0))</f>
        <v>0</v>
      </c>
      <c r="K1417" s="29"/>
      <c r="U1417" s="35" t="str">
        <f t="shared" si="22"/>
        <v/>
      </c>
    </row>
    <row r="1418" spans="9:21" s="28" customFormat="1" x14ac:dyDescent="0.2">
      <c r="I1418" s="29"/>
      <c r="J1418" s="29">
        <f>I1418*(1-IFERROR(VLOOKUP(H1418,Rabat!$D$10:$E$32,2,FALSE),0))</f>
        <v>0</v>
      </c>
      <c r="K1418" s="29"/>
      <c r="U1418" s="35" t="str">
        <f t="shared" si="22"/>
        <v/>
      </c>
    </row>
    <row r="1419" spans="9:21" s="28" customFormat="1" x14ac:dyDescent="0.2">
      <c r="I1419" s="29"/>
      <c r="J1419" s="29">
        <f>I1419*(1-IFERROR(VLOOKUP(H1419,Rabat!$D$10:$E$32,2,FALSE),0))</f>
        <v>0</v>
      </c>
      <c r="K1419" s="29"/>
      <c r="U1419" s="35" t="str">
        <f t="shared" si="22"/>
        <v/>
      </c>
    </row>
    <row r="1420" spans="9:21" s="28" customFormat="1" x14ac:dyDescent="0.2">
      <c r="I1420" s="29"/>
      <c r="J1420" s="29">
        <f>I1420*(1-IFERROR(VLOOKUP(H1420,Rabat!$D$10:$E$32,2,FALSE),0))</f>
        <v>0</v>
      </c>
      <c r="K1420" s="29"/>
      <c r="U1420" s="35" t="str">
        <f t="shared" si="22"/>
        <v/>
      </c>
    </row>
    <row r="1421" spans="9:21" s="28" customFormat="1" x14ac:dyDescent="0.2">
      <c r="I1421" s="29"/>
      <c r="J1421" s="29">
        <f>I1421*(1-IFERROR(VLOOKUP(H1421,Rabat!$D$10:$E$32,2,FALSE),0))</f>
        <v>0</v>
      </c>
      <c r="K1421" s="29"/>
      <c r="U1421" s="35" t="str">
        <f t="shared" si="22"/>
        <v/>
      </c>
    </row>
    <row r="1422" spans="9:21" s="28" customFormat="1" x14ac:dyDescent="0.2">
      <c r="I1422" s="29"/>
      <c r="J1422" s="29">
        <f>I1422*(1-IFERROR(VLOOKUP(H1422,Rabat!$D$10:$E$32,2,FALSE),0))</f>
        <v>0</v>
      </c>
      <c r="K1422" s="29"/>
      <c r="U1422" s="35" t="str">
        <f t="shared" si="22"/>
        <v/>
      </c>
    </row>
    <row r="1423" spans="9:21" s="28" customFormat="1" x14ac:dyDescent="0.2">
      <c r="I1423" s="29"/>
      <c r="J1423" s="29">
        <f>I1423*(1-IFERROR(VLOOKUP(H1423,Rabat!$D$10:$E$32,2,FALSE),0))</f>
        <v>0</v>
      </c>
      <c r="K1423" s="29"/>
      <c r="U1423" s="35" t="str">
        <f t="shared" si="22"/>
        <v/>
      </c>
    </row>
    <row r="1424" spans="9:21" s="28" customFormat="1" x14ac:dyDescent="0.2">
      <c r="I1424" s="29"/>
      <c r="J1424" s="29">
        <f>I1424*(1-IFERROR(VLOOKUP(H1424,Rabat!$D$10:$E$32,2,FALSE),0))</f>
        <v>0</v>
      </c>
      <c r="K1424" s="29"/>
      <c r="U1424" s="35" t="str">
        <f t="shared" si="22"/>
        <v/>
      </c>
    </row>
    <row r="1425" spans="9:21" s="28" customFormat="1" x14ac:dyDescent="0.2">
      <c r="I1425" s="29"/>
      <c r="J1425" s="29">
        <f>I1425*(1-IFERROR(VLOOKUP(H1425,Rabat!$D$10:$E$32,2,FALSE),0))</f>
        <v>0</v>
      </c>
      <c r="K1425" s="29"/>
      <c r="U1425" s="35" t="str">
        <f t="shared" si="22"/>
        <v/>
      </c>
    </row>
    <row r="1426" spans="9:21" s="28" customFormat="1" x14ac:dyDescent="0.2">
      <c r="I1426" s="29"/>
      <c r="J1426" s="29">
        <f>I1426*(1-IFERROR(VLOOKUP(H1426,Rabat!$D$10:$E$32,2,FALSE),0))</f>
        <v>0</v>
      </c>
      <c r="K1426" s="29"/>
      <c r="U1426" s="35" t="str">
        <f t="shared" si="22"/>
        <v/>
      </c>
    </row>
    <row r="1427" spans="9:21" s="28" customFormat="1" x14ac:dyDescent="0.2">
      <c r="I1427" s="29"/>
      <c r="J1427" s="29">
        <f>I1427*(1-IFERROR(VLOOKUP(H1427,Rabat!$D$10:$E$32,2,FALSE),0))</f>
        <v>0</v>
      </c>
      <c r="K1427" s="29"/>
      <c r="U1427" s="35" t="str">
        <f t="shared" si="22"/>
        <v/>
      </c>
    </row>
    <row r="1428" spans="9:21" s="28" customFormat="1" x14ac:dyDescent="0.2">
      <c r="I1428" s="29"/>
      <c r="J1428" s="29">
        <f>I1428*(1-IFERROR(VLOOKUP(H1428,Rabat!$D$10:$E$32,2,FALSE),0))</f>
        <v>0</v>
      </c>
      <c r="K1428" s="29"/>
      <c r="U1428" s="35" t="str">
        <f t="shared" si="22"/>
        <v/>
      </c>
    </row>
    <row r="1429" spans="9:21" s="28" customFormat="1" x14ac:dyDescent="0.2">
      <c r="I1429" s="29"/>
      <c r="J1429" s="29">
        <f>I1429*(1-IFERROR(VLOOKUP(H1429,Rabat!$D$10:$E$32,2,FALSE),0))</f>
        <v>0</v>
      </c>
      <c r="K1429" s="29"/>
      <c r="U1429" s="35" t="str">
        <f t="shared" si="22"/>
        <v/>
      </c>
    </row>
    <row r="1430" spans="9:21" s="28" customFormat="1" x14ac:dyDescent="0.2">
      <c r="I1430" s="29"/>
      <c r="J1430" s="29">
        <f>I1430*(1-IFERROR(VLOOKUP(H1430,Rabat!$D$10:$E$32,2,FALSE),0))</f>
        <v>0</v>
      </c>
      <c r="K1430" s="29"/>
      <c r="U1430" s="35" t="str">
        <f t="shared" si="22"/>
        <v/>
      </c>
    </row>
    <row r="1431" spans="9:21" s="28" customFormat="1" x14ac:dyDescent="0.2">
      <c r="I1431" s="29"/>
      <c r="J1431" s="29">
        <f>I1431*(1-IFERROR(VLOOKUP(H1431,Rabat!$D$10:$E$32,2,FALSE),0))</f>
        <v>0</v>
      </c>
      <c r="K1431" s="29"/>
      <c r="U1431" s="35" t="str">
        <f t="shared" si="22"/>
        <v/>
      </c>
    </row>
    <row r="1432" spans="9:21" s="28" customFormat="1" x14ac:dyDescent="0.2">
      <c r="I1432" s="29"/>
      <c r="J1432" s="29">
        <f>I1432*(1-IFERROR(VLOOKUP(H1432,Rabat!$D$10:$E$32,2,FALSE),0))</f>
        <v>0</v>
      </c>
      <c r="K1432" s="29"/>
      <c r="U1432" s="35" t="str">
        <f t="shared" si="22"/>
        <v/>
      </c>
    </row>
    <row r="1433" spans="9:21" s="28" customFormat="1" x14ac:dyDescent="0.2">
      <c r="I1433" s="29"/>
      <c r="J1433" s="29">
        <f>I1433*(1-IFERROR(VLOOKUP(H1433,Rabat!$D$10:$E$32,2,FALSE),0))</f>
        <v>0</v>
      </c>
      <c r="K1433" s="29"/>
      <c r="U1433" s="35" t="str">
        <f t="shared" si="22"/>
        <v/>
      </c>
    </row>
    <row r="1434" spans="9:21" s="28" customFormat="1" x14ac:dyDescent="0.2">
      <c r="I1434" s="29"/>
      <c r="J1434" s="29">
        <f>I1434*(1-IFERROR(VLOOKUP(H1434,Rabat!$D$10:$E$32,2,FALSE),0))</f>
        <v>0</v>
      </c>
      <c r="K1434" s="29"/>
      <c r="U1434" s="35" t="str">
        <f t="shared" si="22"/>
        <v/>
      </c>
    </row>
    <row r="1435" spans="9:21" s="28" customFormat="1" x14ac:dyDescent="0.2">
      <c r="I1435" s="29"/>
      <c r="J1435" s="29">
        <f>I1435*(1-IFERROR(VLOOKUP(H1435,Rabat!$D$10:$E$32,2,FALSE),0))</f>
        <v>0</v>
      </c>
      <c r="K1435" s="29"/>
      <c r="U1435" s="35" t="str">
        <f t="shared" si="22"/>
        <v/>
      </c>
    </row>
    <row r="1436" spans="9:21" s="28" customFormat="1" x14ac:dyDescent="0.2">
      <c r="I1436" s="29"/>
      <c r="J1436" s="29">
        <f>I1436*(1-IFERROR(VLOOKUP(H1436,Rabat!$D$10:$E$32,2,FALSE),0))</f>
        <v>0</v>
      </c>
      <c r="K1436" s="29"/>
      <c r="U1436" s="35" t="str">
        <f t="shared" si="22"/>
        <v/>
      </c>
    </row>
    <row r="1437" spans="9:21" s="28" customFormat="1" x14ac:dyDescent="0.2">
      <c r="I1437" s="29"/>
      <c r="J1437" s="29">
        <f>I1437*(1-IFERROR(VLOOKUP(H1437,Rabat!$D$10:$E$32,2,FALSE),0))</f>
        <v>0</v>
      </c>
      <c r="K1437" s="29"/>
      <c r="U1437" s="35" t="str">
        <f t="shared" si="22"/>
        <v/>
      </c>
    </row>
    <row r="1438" spans="9:21" s="28" customFormat="1" x14ac:dyDescent="0.2">
      <c r="I1438" s="29"/>
      <c r="J1438" s="29">
        <f>I1438*(1-IFERROR(VLOOKUP(H1438,Rabat!$D$10:$E$32,2,FALSE),0))</f>
        <v>0</v>
      </c>
      <c r="K1438" s="29"/>
      <c r="U1438" s="35" t="str">
        <f t="shared" si="22"/>
        <v/>
      </c>
    </row>
    <row r="1439" spans="9:21" s="28" customFormat="1" x14ac:dyDescent="0.2">
      <c r="I1439" s="29"/>
      <c r="J1439" s="29">
        <f>I1439*(1-IFERROR(VLOOKUP(H1439,Rabat!$D$10:$E$32,2,FALSE),0))</f>
        <v>0</v>
      </c>
      <c r="K1439" s="29"/>
      <c r="U1439" s="35" t="str">
        <f t="shared" si="22"/>
        <v/>
      </c>
    </row>
    <row r="1440" spans="9:21" s="28" customFormat="1" x14ac:dyDescent="0.2">
      <c r="I1440" s="29"/>
      <c r="J1440" s="29">
        <f>I1440*(1-IFERROR(VLOOKUP(H1440,Rabat!$D$10:$E$32,2,FALSE),0))</f>
        <v>0</v>
      </c>
      <c r="K1440" s="29"/>
      <c r="U1440" s="35" t="str">
        <f t="shared" si="22"/>
        <v/>
      </c>
    </row>
    <row r="1441" spans="9:21" s="28" customFormat="1" x14ac:dyDescent="0.2">
      <c r="I1441" s="29"/>
      <c r="J1441" s="29">
        <f>I1441*(1-IFERROR(VLOOKUP(H1441,Rabat!$D$10:$E$32,2,FALSE),0))</f>
        <v>0</v>
      </c>
      <c r="K1441" s="29"/>
      <c r="U1441" s="35" t="str">
        <f t="shared" si="22"/>
        <v/>
      </c>
    </row>
    <row r="1442" spans="9:21" s="28" customFormat="1" x14ac:dyDescent="0.2">
      <c r="I1442" s="29"/>
      <c r="J1442" s="29">
        <f>I1442*(1-IFERROR(VLOOKUP(H1442,Rabat!$D$10:$E$32,2,FALSE),0))</f>
        <v>0</v>
      </c>
      <c r="K1442" s="29"/>
      <c r="U1442" s="35" t="str">
        <f t="shared" si="22"/>
        <v/>
      </c>
    </row>
    <row r="1443" spans="9:21" s="28" customFormat="1" x14ac:dyDescent="0.2">
      <c r="I1443" s="29"/>
      <c r="J1443" s="29">
        <f>I1443*(1-IFERROR(VLOOKUP(H1443,Rabat!$D$10:$E$32,2,FALSE),0))</f>
        <v>0</v>
      </c>
      <c r="K1443" s="29"/>
      <c r="U1443" s="35" t="str">
        <f t="shared" si="22"/>
        <v/>
      </c>
    </row>
    <row r="1444" spans="9:21" s="28" customFormat="1" x14ac:dyDescent="0.2">
      <c r="I1444" s="29"/>
      <c r="J1444" s="29">
        <f>I1444*(1-IFERROR(VLOOKUP(H1444,Rabat!$D$10:$E$32,2,FALSE),0))</f>
        <v>0</v>
      </c>
      <c r="K1444" s="29"/>
      <c r="U1444" s="35" t="str">
        <f t="shared" si="22"/>
        <v/>
      </c>
    </row>
    <row r="1445" spans="9:21" s="28" customFormat="1" x14ac:dyDescent="0.2">
      <c r="I1445" s="29"/>
      <c r="J1445" s="29">
        <f>I1445*(1-IFERROR(VLOOKUP(H1445,Rabat!$D$10:$E$32,2,FALSE),0))</f>
        <v>0</v>
      </c>
      <c r="K1445" s="29"/>
      <c r="U1445" s="35" t="str">
        <f t="shared" si="22"/>
        <v/>
      </c>
    </row>
    <row r="1446" spans="9:21" s="28" customFormat="1" x14ac:dyDescent="0.2">
      <c r="I1446" s="29"/>
      <c r="J1446" s="29">
        <f>I1446*(1-IFERROR(VLOOKUP(H1446,Rabat!$D$10:$E$32,2,FALSE),0))</f>
        <v>0</v>
      </c>
      <c r="K1446" s="29"/>
      <c r="U1446" s="35" t="str">
        <f t="shared" si="22"/>
        <v/>
      </c>
    </row>
    <row r="1447" spans="9:21" s="28" customFormat="1" x14ac:dyDescent="0.2">
      <c r="I1447" s="29"/>
      <c r="J1447" s="29">
        <f>I1447*(1-IFERROR(VLOOKUP(H1447,Rabat!$D$10:$E$32,2,FALSE),0))</f>
        <v>0</v>
      </c>
      <c r="K1447" s="29"/>
      <c r="U1447" s="35" t="str">
        <f t="shared" si="22"/>
        <v/>
      </c>
    </row>
    <row r="1448" spans="9:21" s="28" customFormat="1" x14ac:dyDescent="0.2">
      <c r="I1448" s="29"/>
      <c r="J1448" s="29">
        <f>I1448*(1-IFERROR(VLOOKUP(H1448,Rabat!$D$10:$E$32,2,FALSE),0))</f>
        <v>0</v>
      </c>
      <c r="K1448" s="29"/>
      <c r="U1448" s="35" t="str">
        <f t="shared" si="22"/>
        <v/>
      </c>
    </row>
    <row r="1449" spans="9:21" s="28" customFormat="1" x14ac:dyDescent="0.2">
      <c r="I1449" s="29"/>
      <c r="J1449" s="29">
        <f>I1449*(1-IFERROR(VLOOKUP(H1449,Rabat!$D$10:$E$32,2,FALSE),0))</f>
        <v>0</v>
      </c>
      <c r="K1449" s="29"/>
      <c r="U1449" s="35" t="str">
        <f t="shared" si="22"/>
        <v/>
      </c>
    </row>
    <row r="1450" spans="9:21" s="28" customFormat="1" x14ac:dyDescent="0.2">
      <c r="I1450" s="29"/>
      <c r="J1450" s="29">
        <f>I1450*(1-IFERROR(VLOOKUP(H1450,Rabat!$D$10:$E$32,2,FALSE),0))</f>
        <v>0</v>
      </c>
      <c r="K1450" s="29"/>
      <c r="U1450" s="35" t="str">
        <f t="shared" si="22"/>
        <v/>
      </c>
    </row>
    <row r="1451" spans="9:21" s="28" customFormat="1" x14ac:dyDescent="0.2">
      <c r="I1451" s="29"/>
      <c r="J1451" s="29">
        <f>I1451*(1-IFERROR(VLOOKUP(H1451,Rabat!$D$10:$E$32,2,FALSE),0))</f>
        <v>0</v>
      </c>
      <c r="K1451" s="29"/>
      <c r="U1451" s="35" t="str">
        <f t="shared" si="22"/>
        <v/>
      </c>
    </row>
    <row r="1452" spans="9:21" s="28" customFormat="1" x14ac:dyDescent="0.2">
      <c r="I1452" s="29"/>
      <c r="J1452" s="29">
        <f>I1452*(1-IFERROR(VLOOKUP(H1452,Rabat!$D$10:$E$32,2,FALSE),0))</f>
        <v>0</v>
      </c>
      <c r="K1452" s="29"/>
      <c r="U1452" s="35" t="str">
        <f t="shared" si="22"/>
        <v/>
      </c>
    </row>
    <row r="1453" spans="9:21" s="28" customFormat="1" x14ac:dyDescent="0.2">
      <c r="I1453" s="29"/>
      <c r="J1453" s="29">
        <f>I1453*(1-IFERROR(VLOOKUP(H1453,Rabat!$D$10:$E$32,2,FALSE),0))</f>
        <v>0</v>
      </c>
      <c r="K1453" s="29"/>
      <c r="U1453" s="35" t="str">
        <f t="shared" si="22"/>
        <v/>
      </c>
    </row>
    <row r="1454" spans="9:21" s="28" customFormat="1" x14ac:dyDescent="0.2">
      <c r="I1454" s="29"/>
      <c r="J1454" s="29">
        <f>I1454*(1-IFERROR(VLOOKUP(H1454,Rabat!$D$10:$E$32,2,FALSE),0))</f>
        <v>0</v>
      </c>
      <c r="K1454" s="29"/>
      <c r="U1454" s="35" t="str">
        <f t="shared" si="22"/>
        <v/>
      </c>
    </row>
    <row r="1455" spans="9:21" s="28" customFormat="1" x14ac:dyDescent="0.2">
      <c r="I1455" s="29"/>
      <c r="J1455" s="29">
        <f>I1455*(1-IFERROR(VLOOKUP(H1455,Rabat!$D$10:$E$32,2,FALSE),0))</f>
        <v>0</v>
      </c>
      <c r="K1455" s="29"/>
      <c r="U1455" s="35" t="str">
        <f t="shared" si="22"/>
        <v/>
      </c>
    </row>
    <row r="1456" spans="9:21" s="28" customFormat="1" x14ac:dyDescent="0.2">
      <c r="I1456" s="29"/>
      <c r="J1456" s="29">
        <f>I1456*(1-IFERROR(VLOOKUP(H1456,Rabat!$D$10:$E$32,2,FALSE),0))</f>
        <v>0</v>
      </c>
      <c r="K1456" s="29"/>
      <c r="U1456" s="35" t="str">
        <f t="shared" si="22"/>
        <v/>
      </c>
    </row>
    <row r="1457" spans="9:21" s="28" customFormat="1" x14ac:dyDescent="0.2">
      <c r="I1457" s="29"/>
      <c r="J1457" s="29">
        <f>I1457*(1-IFERROR(VLOOKUP(H1457,Rabat!$D$10:$E$32,2,FALSE),0))</f>
        <v>0</v>
      </c>
      <c r="K1457" s="29"/>
      <c r="U1457" s="35" t="str">
        <f t="shared" si="22"/>
        <v/>
      </c>
    </row>
    <row r="1458" spans="9:21" s="28" customFormat="1" x14ac:dyDescent="0.2">
      <c r="I1458" s="29"/>
      <c r="J1458" s="29">
        <f>I1458*(1-IFERROR(VLOOKUP(H1458,Rabat!$D$10:$E$32,2,FALSE),0))</f>
        <v>0</v>
      </c>
      <c r="K1458" s="29"/>
      <c r="U1458" s="35" t="str">
        <f t="shared" si="22"/>
        <v/>
      </c>
    </row>
    <row r="1459" spans="9:21" s="28" customFormat="1" x14ac:dyDescent="0.2">
      <c r="I1459" s="29"/>
      <c r="J1459" s="29">
        <f>I1459*(1-IFERROR(VLOOKUP(H1459,Rabat!$D$10:$E$32,2,FALSE),0))</f>
        <v>0</v>
      </c>
      <c r="K1459" s="29"/>
      <c r="U1459" s="35" t="str">
        <f t="shared" si="22"/>
        <v/>
      </c>
    </row>
    <row r="1460" spans="9:21" s="28" customFormat="1" x14ac:dyDescent="0.2">
      <c r="I1460" s="29"/>
      <c r="J1460" s="29">
        <f>I1460*(1-IFERROR(VLOOKUP(H1460,Rabat!$D$10:$E$32,2,FALSE),0))</f>
        <v>0</v>
      </c>
      <c r="K1460" s="29"/>
      <c r="U1460" s="35" t="str">
        <f t="shared" si="22"/>
        <v/>
      </c>
    </row>
    <row r="1461" spans="9:21" s="28" customFormat="1" x14ac:dyDescent="0.2">
      <c r="I1461" s="29"/>
      <c r="J1461" s="29">
        <f>I1461*(1-IFERROR(VLOOKUP(H1461,Rabat!$D$10:$E$32,2,FALSE),0))</f>
        <v>0</v>
      </c>
      <c r="K1461" s="29"/>
      <c r="U1461" s="35" t="str">
        <f t="shared" si="22"/>
        <v/>
      </c>
    </row>
    <row r="1462" spans="9:21" s="28" customFormat="1" x14ac:dyDescent="0.2">
      <c r="I1462" s="29"/>
      <c r="J1462" s="29">
        <f>I1462*(1-IFERROR(VLOOKUP(H1462,Rabat!$D$10:$E$32,2,FALSE),0))</f>
        <v>0</v>
      </c>
      <c r="K1462" s="29"/>
      <c r="U1462" s="35" t="str">
        <f t="shared" si="22"/>
        <v/>
      </c>
    </row>
    <row r="1463" spans="9:21" s="28" customFormat="1" x14ac:dyDescent="0.2">
      <c r="I1463" s="29"/>
      <c r="J1463" s="29">
        <f>I1463*(1-IFERROR(VLOOKUP(H1463,Rabat!$D$10:$E$32,2,FALSE),0))</f>
        <v>0</v>
      </c>
      <c r="K1463" s="29"/>
      <c r="U1463" s="35" t="str">
        <f t="shared" si="22"/>
        <v/>
      </c>
    </row>
    <row r="1464" spans="9:21" s="28" customFormat="1" x14ac:dyDescent="0.2">
      <c r="I1464" s="29"/>
      <c r="J1464" s="29">
        <f>I1464*(1-IFERROR(VLOOKUP(H1464,Rabat!$D$10:$E$32,2,FALSE),0))</f>
        <v>0</v>
      </c>
      <c r="K1464" s="29"/>
      <c r="U1464" s="35" t="str">
        <f t="shared" si="22"/>
        <v/>
      </c>
    </row>
    <row r="1465" spans="9:21" s="28" customFormat="1" x14ac:dyDescent="0.2">
      <c r="I1465" s="29"/>
      <c r="J1465" s="29">
        <f>I1465*(1-IFERROR(VLOOKUP(H1465,Rabat!$D$10:$E$32,2,FALSE),0))</f>
        <v>0</v>
      </c>
      <c r="K1465" s="29"/>
      <c r="U1465" s="35" t="str">
        <f t="shared" si="22"/>
        <v/>
      </c>
    </row>
    <row r="1466" spans="9:21" s="28" customFormat="1" x14ac:dyDescent="0.2">
      <c r="I1466" s="29"/>
      <c r="J1466" s="29">
        <f>I1466*(1-IFERROR(VLOOKUP(H1466,Rabat!$D$10:$E$32,2,FALSE),0))</f>
        <v>0</v>
      </c>
      <c r="K1466" s="29"/>
      <c r="U1466" s="35" t="str">
        <f t="shared" si="22"/>
        <v/>
      </c>
    </row>
    <row r="1467" spans="9:21" s="28" customFormat="1" x14ac:dyDescent="0.2">
      <c r="I1467" s="29"/>
      <c r="J1467" s="29">
        <f>I1467*(1-IFERROR(VLOOKUP(H1467,Rabat!$D$10:$E$32,2,FALSE),0))</f>
        <v>0</v>
      </c>
      <c r="K1467" s="29"/>
      <c r="U1467" s="35" t="str">
        <f t="shared" si="22"/>
        <v/>
      </c>
    </row>
    <row r="1468" spans="9:21" s="28" customFormat="1" x14ac:dyDescent="0.2">
      <c r="I1468" s="29"/>
      <c r="J1468" s="29">
        <f>I1468*(1-IFERROR(VLOOKUP(H1468,Rabat!$D$10:$E$32,2,FALSE),0))</f>
        <v>0</v>
      </c>
      <c r="K1468" s="29"/>
      <c r="U1468" s="35" t="str">
        <f t="shared" si="22"/>
        <v/>
      </c>
    </row>
    <row r="1469" spans="9:21" s="28" customFormat="1" x14ac:dyDescent="0.2">
      <c r="I1469" s="29"/>
      <c r="J1469" s="29">
        <f>I1469*(1-IFERROR(VLOOKUP(H1469,Rabat!$D$10:$E$32,2,FALSE),0))</f>
        <v>0</v>
      </c>
      <c r="K1469" s="29"/>
      <c r="U1469" s="35" t="str">
        <f t="shared" si="22"/>
        <v/>
      </c>
    </row>
    <row r="1470" spans="9:21" s="28" customFormat="1" x14ac:dyDescent="0.2">
      <c r="I1470" s="29"/>
      <c r="J1470" s="29">
        <f>I1470*(1-IFERROR(VLOOKUP(H1470,Rabat!$D$10:$E$32,2,FALSE),0))</f>
        <v>0</v>
      </c>
      <c r="K1470" s="29"/>
      <c r="U1470" s="35" t="str">
        <f t="shared" si="22"/>
        <v/>
      </c>
    </row>
    <row r="1471" spans="9:21" s="28" customFormat="1" x14ac:dyDescent="0.2">
      <c r="I1471" s="29"/>
      <c r="J1471" s="29">
        <f>I1471*(1-IFERROR(VLOOKUP(H1471,Rabat!$D$10:$E$32,2,FALSE),0))</f>
        <v>0</v>
      </c>
      <c r="K1471" s="29"/>
      <c r="U1471" s="35" t="str">
        <f t="shared" si="22"/>
        <v/>
      </c>
    </row>
    <row r="1472" spans="9:21" s="28" customFormat="1" x14ac:dyDescent="0.2">
      <c r="I1472" s="29"/>
      <c r="J1472" s="29">
        <f>I1472*(1-IFERROR(VLOOKUP(H1472,Rabat!$D$10:$E$32,2,FALSE),0))</f>
        <v>0</v>
      </c>
      <c r="K1472" s="29"/>
      <c r="U1472" s="35" t="str">
        <f t="shared" si="22"/>
        <v/>
      </c>
    </row>
    <row r="1473" spans="9:21" s="28" customFormat="1" x14ac:dyDescent="0.2">
      <c r="I1473" s="29"/>
      <c r="J1473" s="29">
        <f>I1473*(1-IFERROR(VLOOKUP(H1473,Rabat!$D$10:$E$32,2,FALSE),0))</f>
        <v>0</v>
      </c>
      <c r="K1473" s="29"/>
      <c r="U1473" s="35" t="str">
        <f t="shared" si="22"/>
        <v/>
      </c>
    </row>
    <row r="1474" spans="9:21" s="28" customFormat="1" x14ac:dyDescent="0.2">
      <c r="I1474" s="29"/>
      <c r="J1474" s="29">
        <f>I1474*(1-IFERROR(VLOOKUP(H1474,Rabat!$D$10:$E$32,2,FALSE),0))</f>
        <v>0</v>
      </c>
      <c r="K1474" s="29"/>
      <c r="U1474" s="35" t="str">
        <f t="shared" si="22"/>
        <v/>
      </c>
    </row>
    <row r="1475" spans="9:21" s="28" customFormat="1" x14ac:dyDescent="0.2">
      <c r="I1475" s="29"/>
      <c r="J1475" s="29">
        <f>I1475*(1-IFERROR(VLOOKUP(H1475,Rabat!$D$10:$E$32,2,FALSE),0))</f>
        <v>0</v>
      </c>
      <c r="K1475" s="29"/>
      <c r="U1475" s="35" t="str">
        <f t="shared" si="22"/>
        <v/>
      </c>
    </row>
    <row r="1476" spans="9:21" s="28" customFormat="1" x14ac:dyDescent="0.2">
      <c r="I1476" s="29"/>
      <c r="J1476" s="29">
        <f>I1476*(1-IFERROR(VLOOKUP(H1476,Rabat!$D$10:$E$32,2,FALSE),0))</f>
        <v>0</v>
      </c>
      <c r="K1476" s="29"/>
      <c r="U1476" s="35" t="str">
        <f t="shared" ref="U1476:U1539" si="23">HYPERLINK(T1476)</f>
        <v/>
      </c>
    </row>
    <row r="1477" spans="9:21" s="28" customFormat="1" x14ac:dyDescent="0.2">
      <c r="I1477" s="29"/>
      <c r="J1477" s="29">
        <f>I1477*(1-IFERROR(VLOOKUP(H1477,Rabat!$D$10:$E$32,2,FALSE),0))</f>
        <v>0</v>
      </c>
      <c r="K1477" s="29"/>
      <c r="U1477" s="35" t="str">
        <f t="shared" si="23"/>
        <v/>
      </c>
    </row>
    <row r="1478" spans="9:21" s="28" customFormat="1" x14ac:dyDescent="0.2">
      <c r="I1478" s="29"/>
      <c r="J1478" s="29">
        <f>I1478*(1-IFERROR(VLOOKUP(H1478,Rabat!$D$10:$E$32,2,FALSE),0))</f>
        <v>0</v>
      </c>
      <c r="K1478" s="29"/>
      <c r="U1478" s="35" t="str">
        <f t="shared" si="23"/>
        <v/>
      </c>
    </row>
    <row r="1479" spans="9:21" s="28" customFormat="1" x14ac:dyDescent="0.2">
      <c r="I1479" s="29"/>
      <c r="J1479" s="29">
        <f>I1479*(1-IFERROR(VLOOKUP(H1479,Rabat!$D$10:$E$32,2,FALSE),0))</f>
        <v>0</v>
      </c>
      <c r="K1479" s="29"/>
      <c r="U1479" s="35" t="str">
        <f t="shared" si="23"/>
        <v/>
      </c>
    </row>
    <row r="1480" spans="9:21" s="28" customFormat="1" x14ac:dyDescent="0.2">
      <c r="I1480" s="29"/>
      <c r="J1480" s="29">
        <f>I1480*(1-IFERROR(VLOOKUP(H1480,Rabat!$D$10:$E$32,2,FALSE),0))</f>
        <v>0</v>
      </c>
      <c r="K1480" s="29"/>
      <c r="U1480" s="35" t="str">
        <f t="shared" si="23"/>
        <v/>
      </c>
    </row>
    <row r="1481" spans="9:21" s="28" customFormat="1" x14ac:dyDescent="0.2">
      <c r="I1481" s="29"/>
      <c r="J1481" s="29">
        <f>I1481*(1-IFERROR(VLOOKUP(H1481,Rabat!$D$10:$E$32,2,FALSE),0))</f>
        <v>0</v>
      </c>
      <c r="K1481" s="29"/>
      <c r="U1481" s="35" t="str">
        <f t="shared" si="23"/>
        <v/>
      </c>
    </row>
    <row r="1482" spans="9:21" s="28" customFormat="1" x14ac:dyDescent="0.2">
      <c r="I1482" s="29"/>
      <c r="J1482" s="29">
        <f>I1482*(1-IFERROR(VLOOKUP(H1482,Rabat!$D$10:$E$32,2,FALSE),0))</f>
        <v>0</v>
      </c>
      <c r="K1482" s="29"/>
      <c r="U1482" s="35" t="str">
        <f t="shared" si="23"/>
        <v/>
      </c>
    </row>
    <row r="1483" spans="9:21" s="28" customFormat="1" x14ac:dyDescent="0.2">
      <c r="I1483" s="29"/>
      <c r="J1483" s="29">
        <f>I1483*(1-IFERROR(VLOOKUP(H1483,Rabat!$D$10:$E$32,2,FALSE),0))</f>
        <v>0</v>
      </c>
      <c r="K1483" s="29"/>
      <c r="U1483" s="35" t="str">
        <f t="shared" si="23"/>
        <v/>
      </c>
    </row>
    <row r="1484" spans="9:21" s="28" customFormat="1" x14ac:dyDescent="0.2">
      <c r="I1484" s="29"/>
      <c r="J1484" s="29">
        <f>I1484*(1-IFERROR(VLOOKUP(H1484,Rabat!$D$10:$E$32,2,FALSE),0))</f>
        <v>0</v>
      </c>
      <c r="K1484" s="29"/>
      <c r="U1484" s="35" t="str">
        <f t="shared" si="23"/>
        <v/>
      </c>
    </row>
    <row r="1485" spans="9:21" s="28" customFormat="1" x14ac:dyDescent="0.2">
      <c r="I1485" s="29"/>
      <c r="J1485" s="29">
        <f>I1485*(1-IFERROR(VLOOKUP(H1485,Rabat!$D$10:$E$32,2,FALSE),0))</f>
        <v>0</v>
      </c>
      <c r="K1485" s="29"/>
      <c r="U1485" s="35" t="str">
        <f t="shared" si="23"/>
        <v/>
      </c>
    </row>
    <row r="1486" spans="9:21" s="28" customFormat="1" x14ac:dyDescent="0.2">
      <c r="I1486" s="29"/>
      <c r="J1486" s="29">
        <f>I1486*(1-IFERROR(VLOOKUP(H1486,Rabat!$D$10:$E$32,2,FALSE),0))</f>
        <v>0</v>
      </c>
      <c r="K1486" s="29"/>
      <c r="U1486" s="35" t="str">
        <f t="shared" si="23"/>
        <v/>
      </c>
    </row>
    <row r="1487" spans="9:21" s="28" customFormat="1" x14ac:dyDescent="0.2">
      <c r="I1487" s="29"/>
      <c r="J1487" s="29">
        <f>I1487*(1-IFERROR(VLOOKUP(H1487,Rabat!$D$10:$E$32,2,FALSE),0))</f>
        <v>0</v>
      </c>
      <c r="K1487" s="29"/>
      <c r="U1487" s="35" t="str">
        <f t="shared" si="23"/>
        <v/>
      </c>
    </row>
    <row r="1488" spans="9:21" s="28" customFormat="1" x14ac:dyDescent="0.2">
      <c r="I1488" s="29"/>
      <c r="J1488" s="29">
        <f>I1488*(1-IFERROR(VLOOKUP(H1488,Rabat!$D$10:$E$32,2,FALSE),0))</f>
        <v>0</v>
      </c>
      <c r="K1488" s="29"/>
      <c r="U1488" s="35" t="str">
        <f t="shared" si="23"/>
        <v/>
      </c>
    </row>
    <row r="1489" spans="9:21" s="28" customFormat="1" x14ac:dyDescent="0.2">
      <c r="I1489" s="29"/>
      <c r="J1489" s="29">
        <f>I1489*(1-IFERROR(VLOOKUP(H1489,Rabat!$D$10:$E$32,2,FALSE),0))</f>
        <v>0</v>
      </c>
      <c r="K1489" s="29"/>
      <c r="U1489" s="35" t="str">
        <f t="shared" si="23"/>
        <v/>
      </c>
    </row>
    <row r="1490" spans="9:21" s="28" customFormat="1" x14ac:dyDescent="0.2">
      <c r="I1490" s="29"/>
      <c r="J1490" s="29">
        <f>I1490*(1-IFERROR(VLOOKUP(H1490,Rabat!$D$10:$E$32,2,FALSE),0))</f>
        <v>0</v>
      </c>
      <c r="K1490" s="29"/>
      <c r="U1490" s="35" t="str">
        <f t="shared" si="23"/>
        <v/>
      </c>
    </row>
    <row r="1491" spans="9:21" s="28" customFormat="1" x14ac:dyDescent="0.2">
      <c r="I1491" s="29"/>
      <c r="J1491" s="29">
        <f>I1491*(1-IFERROR(VLOOKUP(H1491,Rabat!$D$10:$E$32,2,FALSE),0))</f>
        <v>0</v>
      </c>
      <c r="K1491" s="29"/>
      <c r="U1491" s="35" t="str">
        <f t="shared" si="23"/>
        <v/>
      </c>
    </row>
    <row r="1492" spans="9:21" s="28" customFormat="1" x14ac:dyDescent="0.2">
      <c r="I1492" s="29"/>
      <c r="J1492" s="29">
        <f>I1492*(1-IFERROR(VLOOKUP(H1492,Rabat!$D$10:$E$32,2,FALSE),0))</f>
        <v>0</v>
      </c>
      <c r="K1492" s="29"/>
      <c r="U1492" s="35" t="str">
        <f t="shared" si="23"/>
        <v/>
      </c>
    </row>
    <row r="1493" spans="9:21" s="28" customFormat="1" x14ac:dyDescent="0.2">
      <c r="I1493" s="29"/>
      <c r="J1493" s="29">
        <f>I1493*(1-IFERROR(VLOOKUP(H1493,Rabat!$D$10:$E$32,2,FALSE),0))</f>
        <v>0</v>
      </c>
      <c r="K1493" s="29"/>
      <c r="U1493" s="35" t="str">
        <f t="shared" si="23"/>
        <v/>
      </c>
    </row>
    <row r="1494" spans="9:21" s="28" customFormat="1" x14ac:dyDescent="0.2">
      <c r="I1494" s="29"/>
      <c r="J1494" s="29">
        <f>I1494*(1-IFERROR(VLOOKUP(H1494,Rabat!$D$10:$E$32,2,FALSE),0))</f>
        <v>0</v>
      </c>
      <c r="K1494" s="29"/>
      <c r="U1494" s="35" t="str">
        <f t="shared" si="23"/>
        <v/>
      </c>
    </row>
    <row r="1495" spans="9:21" s="28" customFormat="1" x14ac:dyDescent="0.2">
      <c r="I1495" s="29"/>
      <c r="J1495" s="29">
        <f>I1495*(1-IFERROR(VLOOKUP(H1495,Rabat!$D$10:$E$32,2,FALSE),0))</f>
        <v>0</v>
      </c>
      <c r="K1495" s="29"/>
      <c r="U1495" s="35" t="str">
        <f t="shared" si="23"/>
        <v/>
      </c>
    </row>
    <row r="1496" spans="9:21" s="28" customFormat="1" x14ac:dyDescent="0.2">
      <c r="I1496" s="29"/>
      <c r="J1496" s="29">
        <f>I1496*(1-IFERROR(VLOOKUP(H1496,Rabat!$D$10:$E$32,2,FALSE),0))</f>
        <v>0</v>
      </c>
      <c r="K1496" s="29"/>
      <c r="U1496" s="35" t="str">
        <f t="shared" si="23"/>
        <v/>
      </c>
    </row>
    <row r="1497" spans="9:21" s="28" customFormat="1" x14ac:dyDescent="0.2">
      <c r="I1497" s="29"/>
      <c r="J1497" s="29">
        <f>I1497*(1-IFERROR(VLOOKUP(H1497,Rabat!$D$10:$E$32,2,FALSE),0))</f>
        <v>0</v>
      </c>
      <c r="K1497" s="29"/>
      <c r="U1497" s="35" t="str">
        <f t="shared" si="23"/>
        <v/>
      </c>
    </row>
    <row r="1498" spans="9:21" s="28" customFormat="1" x14ac:dyDescent="0.2">
      <c r="I1498" s="29"/>
      <c r="J1498" s="29">
        <f>I1498*(1-IFERROR(VLOOKUP(H1498,Rabat!$D$10:$E$32,2,FALSE),0))</f>
        <v>0</v>
      </c>
      <c r="K1498" s="29"/>
      <c r="U1498" s="35" t="str">
        <f t="shared" si="23"/>
        <v/>
      </c>
    </row>
    <row r="1499" spans="9:21" s="28" customFormat="1" x14ac:dyDescent="0.2">
      <c r="I1499" s="29"/>
      <c r="J1499" s="29">
        <f>I1499*(1-IFERROR(VLOOKUP(H1499,Rabat!$D$10:$E$32,2,FALSE),0))</f>
        <v>0</v>
      </c>
      <c r="K1499" s="29"/>
      <c r="U1499" s="35" t="str">
        <f t="shared" si="23"/>
        <v/>
      </c>
    </row>
    <row r="1500" spans="9:21" s="28" customFormat="1" x14ac:dyDescent="0.2">
      <c r="I1500" s="29"/>
      <c r="J1500" s="29">
        <f>I1500*(1-IFERROR(VLOOKUP(H1500,Rabat!$D$10:$E$32,2,FALSE),0))</f>
        <v>0</v>
      </c>
      <c r="K1500" s="29"/>
      <c r="U1500" s="35" t="str">
        <f t="shared" si="23"/>
        <v/>
      </c>
    </row>
    <row r="1501" spans="9:21" s="28" customFormat="1" x14ac:dyDescent="0.2">
      <c r="I1501" s="29"/>
      <c r="J1501" s="29">
        <f>I1501*(1-IFERROR(VLOOKUP(H1501,Rabat!$D$10:$E$32,2,FALSE),0))</f>
        <v>0</v>
      </c>
      <c r="K1501" s="29"/>
      <c r="U1501" s="35" t="str">
        <f t="shared" si="23"/>
        <v/>
      </c>
    </row>
    <row r="1502" spans="9:21" s="28" customFormat="1" x14ac:dyDescent="0.2">
      <c r="I1502" s="29"/>
      <c r="J1502" s="29">
        <f>I1502*(1-IFERROR(VLOOKUP(H1502,Rabat!$D$10:$E$32,2,FALSE),0))</f>
        <v>0</v>
      </c>
      <c r="K1502" s="29"/>
      <c r="U1502" s="35" t="str">
        <f t="shared" si="23"/>
        <v/>
      </c>
    </row>
    <row r="1503" spans="9:21" s="28" customFormat="1" x14ac:dyDescent="0.2">
      <c r="I1503" s="29"/>
      <c r="J1503" s="29">
        <f>I1503*(1-IFERROR(VLOOKUP(H1503,Rabat!$D$10:$E$32,2,FALSE),0))</f>
        <v>0</v>
      </c>
      <c r="K1503" s="29"/>
      <c r="U1503" s="35" t="str">
        <f t="shared" si="23"/>
        <v/>
      </c>
    </row>
    <row r="1504" spans="9:21" s="28" customFormat="1" x14ac:dyDescent="0.2">
      <c r="I1504" s="29"/>
      <c r="J1504" s="29">
        <f>I1504*(1-IFERROR(VLOOKUP(H1504,Rabat!$D$10:$E$32,2,FALSE),0))</f>
        <v>0</v>
      </c>
      <c r="K1504" s="29"/>
      <c r="U1504" s="35" t="str">
        <f t="shared" si="23"/>
        <v/>
      </c>
    </row>
    <row r="1505" spans="9:21" s="28" customFormat="1" x14ac:dyDescent="0.2">
      <c r="I1505" s="29"/>
      <c r="J1505" s="29">
        <f>I1505*(1-IFERROR(VLOOKUP(H1505,Rabat!$D$10:$E$32,2,FALSE),0))</f>
        <v>0</v>
      </c>
      <c r="K1505" s="29"/>
      <c r="U1505" s="35" t="str">
        <f t="shared" si="23"/>
        <v/>
      </c>
    </row>
    <row r="1506" spans="9:21" s="28" customFormat="1" x14ac:dyDescent="0.2">
      <c r="I1506" s="29"/>
      <c r="J1506" s="29">
        <f>I1506*(1-IFERROR(VLOOKUP(H1506,Rabat!$D$10:$E$32,2,FALSE),0))</f>
        <v>0</v>
      </c>
      <c r="K1506" s="29"/>
      <c r="U1506" s="35" t="str">
        <f t="shared" si="23"/>
        <v/>
      </c>
    </row>
    <row r="1507" spans="9:21" s="28" customFormat="1" x14ac:dyDescent="0.2">
      <c r="I1507" s="29"/>
      <c r="J1507" s="29">
        <f>I1507*(1-IFERROR(VLOOKUP(H1507,Rabat!$D$10:$E$32,2,FALSE),0))</f>
        <v>0</v>
      </c>
      <c r="K1507" s="29"/>
      <c r="U1507" s="35" t="str">
        <f t="shared" si="23"/>
        <v/>
      </c>
    </row>
    <row r="1508" spans="9:21" s="28" customFormat="1" x14ac:dyDescent="0.2">
      <c r="I1508" s="29"/>
      <c r="J1508" s="29">
        <f>I1508*(1-IFERROR(VLOOKUP(H1508,Rabat!$D$10:$E$32,2,FALSE),0))</f>
        <v>0</v>
      </c>
      <c r="K1508" s="29"/>
      <c r="U1508" s="35" t="str">
        <f t="shared" si="23"/>
        <v/>
      </c>
    </row>
    <row r="1509" spans="9:21" s="28" customFormat="1" x14ac:dyDescent="0.2">
      <c r="I1509" s="29"/>
      <c r="J1509" s="29">
        <f>I1509*(1-IFERROR(VLOOKUP(H1509,Rabat!$D$10:$E$32,2,FALSE),0))</f>
        <v>0</v>
      </c>
      <c r="K1509" s="29"/>
      <c r="U1509" s="35" t="str">
        <f t="shared" si="23"/>
        <v/>
      </c>
    </row>
    <row r="1510" spans="9:21" s="28" customFormat="1" x14ac:dyDescent="0.2">
      <c r="I1510" s="29"/>
      <c r="J1510" s="29">
        <f>I1510*(1-IFERROR(VLOOKUP(H1510,Rabat!$D$10:$E$32,2,FALSE),0))</f>
        <v>0</v>
      </c>
      <c r="K1510" s="29"/>
      <c r="U1510" s="35" t="str">
        <f t="shared" si="23"/>
        <v/>
      </c>
    </row>
    <row r="1511" spans="9:21" s="28" customFormat="1" x14ac:dyDescent="0.2">
      <c r="I1511" s="29"/>
      <c r="J1511" s="29">
        <f>I1511*(1-IFERROR(VLOOKUP(H1511,Rabat!$D$10:$E$32,2,FALSE),0))</f>
        <v>0</v>
      </c>
      <c r="K1511" s="29"/>
      <c r="U1511" s="35" t="str">
        <f t="shared" si="23"/>
        <v/>
      </c>
    </row>
    <row r="1512" spans="9:21" s="28" customFormat="1" x14ac:dyDescent="0.2">
      <c r="I1512" s="29"/>
      <c r="J1512" s="29">
        <f>I1512*(1-IFERROR(VLOOKUP(H1512,Rabat!$D$10:$E$32,2,FALSE),0))</f>
        <v>0</v>
      </c>
      <c r="K1512" s="29"/>
      <c r="U1512" s="35" t="str">
        <f t="shared" si="23"/>
        <v/>
      </c>
    </row>
    <row r="1513" spans="9:21" s="28" customFormat="1" x14ac:dyDescent="0.2">
      <c r="I1513" s="29"/>
      <c r="J1513" s="29">
        <f>I1513*(1-IFERROR(VLOOKUP(H1513,Rabat!$D$10:$E$32,2,FALSE),0))</f>
        <v>0</v>
      </c>
      <c r="K1513" s="29"/>
      <c r="U1513" s="35" t="str">
        <f t="shared" si="23"/>
        <v/>
      </c>
    </row>
    <row r="1514" spans="9:21" s="28" customFormat="1" x14ac:dyDescent="0.2">
      <c r="I1514" s="29"/>
      <c r="J1514" s="29">
        <f>I1514*(1-IFERROR(VLOOKUP(H1514,Rabat!$D$10:$E$32,2,FALSE),0))</f>
        <v>0</v>
      </c>
      <c r="K1514" s="29"/>
      <c r="U1514" s="35" t="str">
        <f t="shared" si="23"/>
        <v/>
      </c>
    </row>
    <row r="1515" spans="9:21" s="28" customFormat="1" x14ac:dyDescent="0.2">
      <c r="I1515" s="29"/>
      <c r="J1515" s="29">
        <f>I1515*(1-IFERROR(VLOOKUP(H1515,Rabat!$D$10:$E$32,2,FALSE),0))</f>
        <v>0</v>
      </c>
      <c r="K1515" s="29"/>
      <c r="U1515" s="35" t="str">
        <f t="shared" si="23"/>
        <v/>
      </c>
    </row>
    <row r="1516" spans="9:21" s="28" customFormat="1" x14ac:dyDescent="0.2">
      <c r="I1516" s="29"/>
      <c r="J1516" s="29">
        <f>I1516*(1-IFERROR(VLOOKUP(H1516,Rabat!$D$10:$E$32,2,FALSE),0))</f>
        <v>0</v>
      </c>
      <c r="K1516" s="29"/>
      <c r="U1516" s="35" t="str">
        <f t="shared" si="23"/>
        <v/>
      </c>
    </row>
    <row r="1517" spans="9:21" s="28" customFormat="1" x14ac:dyDescent="0.2">
      <c r="I1517" s="29"/>
      <c r="J1517" s="29">
        <f>I1517*(1-IFERROR(VLOOKUP(H1517,Rabat!$D$10:$E$32,2,FALSE),0))</f>
        <v>0</v>
      </c>
      <c r="K1517" s="29"/>
      <c r="U1517" s="35" t="str">
        <f t="shared" si="23"/>
        <v/>
      </c>
    </row>
    <row r="1518" spans="9:21" s="28" customFormat="1" x14ac:dyDescent="0.2">
      <c r="I1518" s="29"/>
      <c r="J1518" s="29">
        <f>I1518*(1-IFERROR(VLOOKUP(H1518,Rabat!$D$10:$E$32,2,FALSE),0))</f>
        <v>0</v>
      </c>
      <c r="K1518" s="29"/>
      <c r="U1518" s="35" t="str">
        <f t="shared" si="23"/>
        <v/>
      </c>
    </row>
    <row r="1519" spans="9:21" s="28" customFormat="1" x14ac:dyDescent="0.2">
      <c r="I1519" s="29"/>
      <c r="J1519" s="29">
        <f>I1519*(1-IFERROR(VLOOKUP(H1519,Rabat!$D$10:$E$32,2,FALSE),0))</f>
        <v>0</v>
      </c>
      <c r="K1519" s="29"/>
      <c r="U1519" s="35" t="str">
        <f t="shared" si="23"/>
        <v/>
      </c>
    </row>
    <row r="1520" spans="9:21" s="28" customFormat="1" x14ac:dyDescent="0.2">
      <c r="I1520" s="29"/>
      <c r="J1520" s="29">
        <f>I1520*(1-IFERROR(VLOOKUP(H1520,Rabat!$D$10:$E$32,2,FALSE),0))</f>
        <v>0</v>
      </c>
      <c r="K1520" s="29"/>
      <c r="U1520" s="35" t="str">
        <f t="shared" si="23"/>
        <v/>
      </c>
    </row>
    <row r="1521" spans="9:21" s="28" customFormat="1" x14ac:dyDescent="0.2">
      <c r="I1521" s="29"/>
      <c r="J1521" s="29">
        <f>I1521*(1-IFERROR(VLOOKUP(H1521,Rabat!$D$10:$E$32,2,FALSE),0))</f>
        <v>0</v>
      </c>
      <c r="K1521" s="29"/>
      <c r="U1521" s="35" t="str">
        <f t="shared" si="23"/>
        <v/>
      </c>
    </row>
    <row r="1522" spans="9:21" s="28" customFormat="1" x14ac:dyDescent="0.2">
      <c r="I1522" s="29"/>
      <c r="J1522" s="29">
        <f>I1522*(1-IFERROR(VLOOKUP(H1522,Rabat!$D$10:$E$32,2,FALSE),0))</f>
        <v>0</v>
      </c>
      <c r="K1522" s="29"/>
      <c r="U1522" s="35" t="str">
        <f t="shared" si="23"/>
        <v/>
      </c>
    </row>
    <row r="1523" spans="9:21" s="28" customFormat="1" x14ac:dyDescent="0.2">
      <c r="I1523" s="29"/>
      <c r="J1523" s="29">
        <f>I1523*(1-IFERROR(VLOOKUP(H1523,Rabat!$D$10:$E$32,2,FALSE),0))</f>
        <v>0</v>
      </c>
      <c r="K1523" s="29"/>
      <c r="U1523" s="35" t="str">
        <f t="shared" si="23"/>
        <v/>
      </c>
    </row>
    <row r="1524" spans="9:21" s="28" customFormat="1" x14ac:dyDescent="0.2">
      <c r="I1524" s="29"/>
      <c r="J1524" s="29">
        <f>I1524*(1-IFERROR(VLOOKUP(H1524,Rabat!$D$10:$E$32,2,FALSE),0))</f>
        <v>0</v>
      </c>
      <c r="K1524" s="29"/>
      <c r="U1524" s="35" t="str">
        <f t="shared" si="23"/>
        <v/>
      </c>
    </row>
    <row r="1525" spans="9:21" s="28" customFormat="1" x14ac:dyDescent="0.2">
      <c r="I1525" s="29"/>
      <c r="J1525" s="29">
        <f>I1525*(1-IFERROR(VLOOKUP(H1525,Rabat!$D$10:$E$32,2,FALSE),0))</f>
        <v>0</v>
      </c>
      <c r="K1525" s="29"/>
      <c r="U1525" s="35" t="str">
        <f t="shared" si="23"/>
        <v/>
      </c>
    </row>
    <row r="1526" spans="9:21" s="28" customFormat="1" x14ac:dyDescent="0.2">
      <c r="I1526" s="29"/>
      <c r="J1526" s="29">
        <f>I1526*(1-IFERROR(VLOOKUP(H1526,Rabat!$D$10:$E$32,2,FALSE),0))</f>
        <v>0</v>
      </c>
      <c r="K1526" s="29"/>
      <c r="U1526" s="35" t="str">
        <f t="shared" si="23"/>
        <v/>
      </c>
    </row>
    <row r="1527" spans="9:21" s="28" customFormat="1" x14ac:dyDescent="0.2">
      <c r="I1527" s="29"/>
      <c r="J1527" s="29">
        <f>I1527*(1-IFERROR(VLOOKUP(H1527,Rabat!$D$10:$E$32,2,FALSE),0))</f>
        <v>0</v>
      </c>
      <c r="K1527" s="29"/>
      <c r="U1527" s="35" t="str">
        <f t="shared" si="23"/>
        <v/>
      </c>
    </row>
    <row r="1528" spans="9:21" s="28" customFormat="1" x14ac:dyDescent="0.2">
      <c r="I1528" s="29"/>
      <c r="J1528" s="29">
        <f>I1528*(1-IFERROR(VLOOKUP(H1528,Rabat!$D$10:$E$32,2,FALSE),0))</f>
        <v>0</v>
      </c>
      <c r="K1528" s="29"/>
      <c r="U1528" s="35" t="str">
        <f t="shared" si="23"/>
        <v/>
      </c>
    </row>
    <row r="1529" spans="9:21" s="28" customFormat="1" x14ac:dyDescent="0.2">
      <c r="I1529" s="29"/>
      <c r="J1529" s="29">
        <f>I1529*(1-IFERROR(VLOOKUP(H1529,Rabat!$D$10:$E$32,2,FALSE),0))</f>
        <v>0</v>
      </c>
      <c r="K1529" s="29"/>
      <c r="U1529" s="35" t="str">
        <f t="shared" si="23"/>
        <v/>
      </c>
    </row>
    <row r="1530" spans="9:21" s="28" customFormat="1" x14ac:dyDescent="0.2">
      <c r="I1530" s="29"/>
      <c r="J1530" s="29">
        <f>I1530*(1-IFERROR(VLOOKUP(H1530,Rabat!$D$10:$E$32,2,FALSE),0))</f>
        <v>0</v>
      </c>
      <c r="K1530" s="29"/>
      <c r="U1530" s="35" t="str">
        <f t="shared" si="23"/>
        <v/>
      </c>
    </row>
    <row r="1531" spans="9:21" s="28" customFormat="1" x14ac:dyDescent="0.2">
      <c r="I1531" s="29"/>
      <c r="J1531" s="29">
        <f>I1531*(1-IFERROR(VLOOKUP(H1531,Rabat!$D$10:$E$32,2,FALSE),0))</f>
        <v>0</v>
      </c>
      <c r="K1531" s="29"/>
      <c r="U1531" s="35" t="str">
        <f t="shared" si="23"/>
        <v/>
      </c>
    </row>
    <row r="1532" spans="9:21" s="28" customFormat="1" x14ac:dyDescent="0.2">
      <c r="I1532" s="29"/>
      <c r="J1532" s="29">
        <f>I1532*(1-IFERROR(VLOOKUP(H1532,Rabat!$D$10:$E$32,2,FALSE),0))</f>
        <v>0</v>
      </c>
      <c r="K1532" s="29"/>
      <c r="U1532" s="35" t="str">
        <f t="shared" si="23"/>
        <v/>
      </c>
    </row>
    <row r="1533" spans="9:21" s="28" customFormat="1" x14ac:dyDescent="0.2">
      <c r="I1533" s="29"/>
      <c r="J1533" s="29">
        <f>I1533*(1-IFERROR(VLOOKUP(H1533,Rabat!$D$10:$E$32,2,FALSE),0))</f>
        <v>0</v>
      </c>
      <c r="K1533" s="29"/>
      <c r="U1533" s="35" t="str">
        <f t="shared" si="23"/>
        <v/>
      </c>
    </row>
    <row r="1534" spans="9:21" s="28" customFormat="1" x14ac:dyDescent="0.2">
      <c r="I1534" s="29"/>
      <c r="J1534" s="29">
        <f>I1534*(1-IFERROR(VLOOKUP(H1534,Rabat!$D$10:$E$32,2,FALSE),0))</f>
        <v>0</v>
      </c>
      <c r="K1534" s="29"/>
      <c r="U1534" s="35" t="str">
        <f t="shared" si="23"/>
        <v/>
      </c>
    </row>
    <row r="1535" spans="9:21" s="28" customFormat="1" x14ac:dyDescent="0.2">
      <c r="I1535" s="29"/>
      <c r="J1535" s="29">
        <f>I1535*(1-IFERROR(VLOOKUP(H1535,Rabat!$D$10:$E$32,2,FALSE),0))</f>
        <v>0</v>
      </c>
      <c r="K1535" s="29"/>
      <c r="U1535" s="35" t="str">
        <f t="shared" si="23"/>
        <v/>
      </c>
    </row>
    <row r="1536" spans="9:21" s="28" customFormat="1" x14ac:dyDescent="0.2">
      <c r="I1536" s="29"/>
      <c r="J1536" s="29">
        <f>I1536*(1-IFERROR(VLOOKUP(H1536,Rabat!$D$10:$E$32,2,FALSE),0))</f>
        <v>0</v>
      </c>
      <c r="K1536" s="29"/>
      <c r="U1536" s="35" t="str">
        <f t="shared" si="23"/>
        <v/>
      </c>
    </row>
    <row r="1537" spans="9:21" s="28" customFormat="1" x14ac:dyDescent="0.2">
      <c r="I1537" s="29"/>
      <c r="J1537" s="29">
        <f>I1537*(1-IFERROR(VLOOKUP(H1537,Rabat!$D$10:$E$32,2,FALSE),0))</f>
        <v>0</v>
      </c>
      <c r="K1537" s="29"/>
      <c r="U1537" s="35" t="str">
        <f t="shared" si="23"/>
        <v/>
      </c>
    </row>
    <row r="1538" spans="9:21" s="28" customFormat="1" x14ac:dyDescent="0.2">
      <c r="I1538" s="29"/>
      <c r="J1538" s="29">
        <f>I1538*(1-IFERROR(VLOOKUP(H1538,Rabat!$D$10:$E$32,2,FALSE),0))</f>
        <v>0</v>
      </c>
      <c r="K1538" s="29"/>
      <c r="U1538" s="35" t="str">
        <f t="shared" si="23"/>
        <v/>
      </c>
    </row>
    <row r="1539" spans="9:21" s="28" customFormat="1" x14ac:dyDescent="0.2">
      <c r="I1539" s="29"/>
      <c r="J1539" s="29">
        <f>I1539*(1-IFERROR(VLOOKUP(H1539,Rabat!$D$10:$E$32,2,FALSE),0))</f>
        <v>0</v>
      </c>
      <c r="K1539" s="29"/>
      <c r="U1539" s="35" t="str">
        <f t="shared" si="23"/>
        <v/>
      </c>
    </row>
    <row r="1540" spans="9:21" s="28" customFormat="1" x14ac:dyDescent="0.2">
      <c r="I1540" s="29"/>
      <c r="J1540" s="29">
        <f>I1540*(1-IFERROR(VLOOKUP(H1540,Rabat!$D$10:$E$32,2,FALSE),0))</f>
        <v>0</v>
      </c>
      <c r="K1540" s="29"/>
      <c r="U1540" s="35" t="str">
        <f t="shared" ref="U1540:U1603" si="24">HYPERLINK(T1540)</f>
        <v/>
      </c>
    </row>
    <row r="1541" spans="9:21" s="28" customFormat="1" x14ac:dyDescent="0.2">
      <c r="I1541" s="29"/>
      <c r="J1541" s="29">
        <f>I1541*(1-IFERROR(VLOOKUP(H1541,Rabat!$D$10:$E$32,2,FALSE),0))</f>
        <v>0</v>
      </c>
      <c r="K1541" s="29"/>
      <c r="U1541" s="35" t="str">
        <f t="shared" si="24"/>
        <v/>
      </c>
    </row>
    <row r="1542" spans="9:21" s="28" customFormat="1" x14ac:dyDescent="0.2">
      <c r="I1542" s="29"/>
      <c r="J1542" s="29">
        <f>I1542*(1-IFERROR(VLOOKUP(H1542,Rabat!$D$10:$E$32,2,FALSE),0))</f>
        <v>0</v>
      </c>
      <c r="K1542" s="29"/>
      <c r="U1542" s="35" t="str">
        <f t="shared" si="24"/>
        <v/>
      </c>
    </row>
    <row r="1543" spans="9:21" s="28" customFormat="1" x14ac:dyDescent="0.2">
      <c r="I1543" s="29"/>
      <c r="J1543" s="29">
        <f>I1543*(1-IFERROR(VLOOKUP(H1543,Rabat!$D$10:$E$32,2,FALSE),0))</f>
        <v>0</v>
      </c>
      <c r="K1543" s="29"/>
      <c r="U1543" s="35" t="str">
        <f t="shared" si="24"/>
        <v/>
      </c>
    </row>
    <row r="1544" spans="9:21" s="28" customFormat="1" x14ac:dyDescent="0.2">
      <c r="I1544" s="29"/>
      <c r="J1544" s="29">
        <f>I1544*(1-IFERROR(VLOOKUP(H1544,Rabat!$D$10:$E$32,2,FALSE),0))</f>
        <v>0</v>
      </c>
      <c r="K1544" s="29"/>
      <c r="U1544" s="35" t="str">
        <f t="shared" si="24"/>
        <v/>
      </c>
    </row>
    <row r="1545" spans="9:21" s="28" customFormat="1" x14ac:dyDescent="0.2">
      <c r="I1545" s="29"/>
      <c r="J1545" s="29">
        <f>I1545*(1-IFERROR(VLOOKUP(H1545,Rabat!$D$10:$E$32,2,FALSE),0))</f>
        <v>0</v>
      </c>
      <c r="K1545" s="29"/>
      <c r="U1545" s="35" t="str">
        <f t="shared" si="24"/>
        <v/>
      </c>
    </row>
    <row r="1546" spans="9:21" s="28" customFormat="1" x14ac:dyDescent="0.2">
      <c r="I1546" s="29"/>
      <c r="J1546" s="29">
        <f>I1546*(1-IFERROR(VLOOKUP(H1546,Rabat!$D$10:$E$32,2,FALSE),0))</f>
        <v>0</v>
      </c>
      <c r="K1546" s="29"/>
      <c r="U1546" s="35" t="str">
        <f t="shared" si="24"/>
        <v/>
      </c>
    </row>
    <row r="1547" spans="9:21" s="28" customFormat="1" x14ac:dyDescent="0.2">
      <c r="I1547" s="29"/>
      <c r="J1547" s="29">
        <f>I1547*(1-IFERROR(VLOOKUP(H1547,Rabat!$D$10:$E$32,2,FALSE),0))</f>
        <v>0</v>
      </c>
      <c r="K1547" s="29"/>
      <c r="U1547" s="35" t="str">
        <f t="shared" si="24"/>
        <v/>
      </c>
    </row>
    <row r="1548" spans="9:21" s="28" customFormat="1" x14ac:dyDescent="0.2">
      <c r="I1548" s="29"/>
      <c r="J1548" s="29">
        <f>I1548*(1-IFERROR(VLOOKUP(H1548,Rabat!$D$10:$E$32,2,FALSE),0))</f>
        <v>0</v>
      </c>
      <c r="K1548" s="29"/>
      <c r="U1548" s="35" t="str">
        <f t="shared" si="24"/>
        <v/>
      </c>
    </row>
    <row r="1549" spans="9:21" s="28" customFormat="1" x14ac:dyDescent="0.2">
      <c r="I1549" s="29"/>
      <c r="J1549" s="29">
        <f>I1549*(1-IFERROR(VLOOKUP(H1549,Rabat!$D$10:$E$32,2,FALSE),0))</f>
        <v>0</v>
      </c>
      <c r="K1549" s="29"/>
      <c r="U1549" s="35" t="str">
        <f t="shared" si="24"/>
        <v/>
      </c>
    </row>
    <row r="1550" spans="9:21" s="28" customFormat="1" x14ac:dyDescent="0.2">
      <c r="I1550" s="29"/>
      <c r="J1550" s="29">
        <f>I1550*(1-IFERROR(VLOOKUP(H1550,Rabat!$D$10:$E$32,2,FALSE),0))</f>
        <v>0</v>
      </c>
      <c r="K1550" s="29"/>
      <c r="U1550" s="35" t="str">
        <f t="shared" si="24"/>
        <v/>
      </c>
    </row>
    <row r="1551" spans="9:21" s="28" customFormat="1" x14ac:dyDescent="0.2">
      <c r="I1551" s="29"/>
      <c r="J1551" s="29">
        <f>I1551*(1-IFERROR(VLOOKUP(H1551,Rabat!$D$10:$E$32,2,FALSE),0))</f>
        <v>0</v>
      </c>
      <c r="K1551" s="29"/>
      <c r="U1551" s="35" t="str">
        <f t="shared" si="24"/>
        <v/>
      </c>
    </row>
    <row r="1552" spans="9:21" s="28" customFormat="1" x14ac:dyDescent="0.2">
      <c r="I1552" s="29"/>
      <c r="J1552" s="29">
        <f>I1552*(1-IFERROR(VLOOKUP(H1552,Rabat!$D$10:$E$32,2,FALSE),0))</f>
        <v>0</v>
      </c>
      <c r="K1552" s="29"/>
      <c r="U1552" s="35" t="str">
        <f t="shared" si="24"/>
        <v/>
      </c>
    </row>
    <row r="1553" spans="9:21" s="28" customFormat="1" x14ac:dyDescent="0.2">
      <c r="I1553" s="29"/>
      <c r="J1553" s="29">
        <f>I1553*(1-IFERROR(VLOOKUP(H1553,Rabat!$D$10:$E$32,2,FALSE),0))</f>
        <v>0</v>
      </c>
      <c r="K1553" s="29"/>
      <c r="U1553" s="35" t="str">
        <f t="shared" si="24"/>
        <v/>
      </c>
    </row>
    <row r="1554" spans="9:21" s="28" customFormat="1" x14ac:dyDescent="0.2">
      <c r="I1554" s="29"/>
      <c r="J1554" s="29">
        <f>I1554*(1-IFERROR(VLOOKUP(H1554,Rabat!$D$10:$E$32,2,FALSE),0))</f>
        <v>0</v>
      </c>
      <c r="K1554" s="29"/>
      <c r="U1554" s="35" t="str">
        <f t="shared" si="24"/>
        <v/>
      </c>
    </row>
    <row r="1555" spans="9:21" s="28" customFormat="1" x14ac:dyDescent="0.2">
      <c r="I1555" s="29"/>
      <c r="J1555" s="29">
        <f>I1555*(1-IFERROR(VLOOKUP(H1555,Rabat!$D$10:$E$32,2,FALSE),0))</f>
        <v>0</v>
      </c>
      <c r="K1555" s="29"/>
      <c r="U1555" s="35" t="str">
        <f t="shared" si="24"/>
        <v/>
      </c>
    </row>
    <row r="1556" spans="9:21" s="28" customFormat="1" x14ac:dyDescent="0.2">
      <c r="I1556" s="29"/>
      <c r="J1556" s="29">
        <f>I1556*(1-IFERROR(VLOOKUP(H1556,Rabat!$D$10:$E$32,2,FALSE),0))</f>
        <v>0</v>
      </c>
      <c r="K1556" s="29"/>
      <c r="U1556" s="35" t="str">
        <f t="shared" si="24"/>
        <v/>
      </c>
    </row>
    <row r="1557" spans="9:21" s="28" customFormat="1" x14ac:dyDescent="0.2">
      <c r="I1557" s="29"/>
      <c r="J1557" s="29">
        <f>I1557*(1-IFERROR(VLOOKUP(H1557,Rabat!$D$10:$E$32,2,FALSE),0))</f>
        <v>0</v>
      </c>
      <c r="K1557" s="29"/>
      <c r="U1557" s="35" t="str">
        <f t="shared" si="24"/>
        <v/>
      </c>
    </row>
    <row r="1558" spans="9:21" s="28" customFormat="1" x14ac:dyDescent="0.2">
      <c r="I1558" s="29"/>
      <c r="J1558" s="29">
        <f>I1558*(1-IFERROR(VLOOKUP(H1558,Rabat!$D$10:$E$32,2,FALSE),0))</f>
        <v>0</v>
      </c>
      <c r="K1558" s="29"/>
      <c r="U1558" s="35" t="str">
        <f t="shared" si="24"/>
        <v/>
      </c>
    </row>
    <row r="1559" spans="9:21" s="28" customFormat="1" x14ac:dyDescent="0.2">
      <c r="I1559" s="29"/>
      <c r="J1559" s="29">
        <f>I1559*(1-IFERROR(VLOOKUP(H1559,Rabat!$D$10:$E$32,2,FALSE),0))</f>
        <v>0</v>
      </c>
      <c r="K1559" s="29"/>
      <c r="U1559" s="35" t="str">
        <f t="shared" si="24"/>
        <v/>
      </c>
    </row>
    <row r="1560" spans="9:21" s="28" customFormat="1" x14ac:dyDescent="0.2">
      <c r="I1560" s="29"/>
      <c r="J1560" s="29">
        <f>I1560*(1-IFERROR(VLOOKUP(H1560,Rabat!$D$10:$E$32,2,FALSE),0))</f>
        <v>0</v>
      </c>
      <c r="K1560" s="29"/>
      <c r="U1560" s="35" t="str">
        <f t="shared" si="24"/>
        <v/>
      </c>
    </row>
    <row r="1561" spans="9:21" s="28" customFormat="1" x14ac:dyDescent="0.2">
      <c r="I1561" s="29"/>
      <c r="J1561" s="29">
        <f>I1561*(1-IFERROR(VLOOKUP(H1561,Rabat!$D$10:$E$32,2,FALSE),0))</f>
        <v>0</v>
      </c>
      <c r="K1561" s="29"/>
      <c r="U1561" s="35" t="str">
        <f t="shared" si="24"/>
        <v/>
      </c>
    </row>
    <row r="1562" spans="9:21" s="28" customFormat="1" x14ac:dyDescent="0.2">
      <c r="I1562" s="29"/>
      <c r="J1562" s="29">
        <f>I1562*(1-IFERROR(VLOOKUP(H1562,Rabat!$D$10:$E$32,2,FALSE),0))</f>
        <v>0</v>
      </c>
      <c r="K1562" s="29"/>
      <c r="U1562" s="35" t="str">
        <f t="shared" si="24"/>
        <v/>
      </c>
    </row>
    <row r="1563" spans="9:21" s="28" customFormat="1" x14ac:dyDescent="0.2">
      <c r="I1563" s="29"/>
      <c r="J1563" s="29">
        <f>I1563*(1-IFERROR(VLOOKUP(H1563,Rabat!$D$10:$E$32,2,FALSE),0))</f>
        <v>0</v>
      </c>
      <c r="K1563" s="29"/>
      <c r="U1563" s="35" t="str">
        <f t="shared" si="24"/>
        <v/>
      </c>
    </row>
    <row r="1564" spans="9:21" s="28" customFormat="1" x14ac:dyDescent="0.2">
      <c r="I1564" s="29"/>
      <c r="J1564" s="29">
        <f>I1564*(1-IFERROR(VLOOKUP(H1564,Rabat!$D$10:$E$32,2,FALSE),0))</f>
        <v>0</v>
      </c>
      <c r="K1564" s="29"/>
      <c r="U1564" s="35" t="str">
        <f t="shared" si="24"/>
        <v/>
      </c>
    </row>
    <row r="1565" spans="9:21" s="28" customFormat="1" x14ac:dyDescent="0.2">
      <c r="I1565" s="29"/>
      <c r="J1565" s="29">
        <f>I1565*(1-IFERROR(VLOOKUP(H1565,Rabat!$D$10:$E$32,2,FALSE),0))</f>
        <v>0</v>
      </c>
      <c r="K1565" s="29"/>
      <c r="U1565" s="35" t="str">
        <f t="shared" si="24"/>
        <v/>
      </c>
    </row>
    <row r="1566" spans="9:21" s="28" customFormat="1" x14ac:dyDescent="0.2">
      <c r="I1566" s="29"/>
      <c r="J1566" s="29">
        <f>I1566*(1-IFERROR(VLOOKUP(H1566,Rabat!$D$10:$E$32,2,FALSE),0))</f>
        <v>0</v>
      </c>
      <c r="K1566" s="29"/>
      <c r="U1566" s="35" t="str">
        <f t="shared" si="24"/>
        <v/>
      </c>
    </row>
    <row r="1567" spans="9:21" s="28" customFormat="1" x14ac:dyDescent="0.2">
      <c r="I1567" s="29"/>
      <c r="J1567" s="29">
        <f>I1567*(1-IFERROR(VLOOKUP(H1567,Rabat!$D$10:$E$32,2,FALSE),0))</f>
        <v>0</v>
      </c>
      <c r="K1567" s="29"/>
      <c r="U1567" s="35" t="str">
        <f t="shared" si="24"/>
        <v/>
      </c>
    </row>
    <row r="1568" spans="9:21" s="28" customFormat="1" x14ac:dyDescent="0.2">
      <c r="I1568" s="29"/>
      <c r="J1568" s="29">
        <f>I1568*(1-IFERROR(VLOOKUP(H1568,Rabat!$D$10:$E$32,2,FALSE),0))</f>
        <v>0</v>
      </c>
      <c r="K1568" s="29"/>
      <c r="U1568" s="35" t="str">
        <f t="shared" si="24"/>
        <v/>
      </c>
    </row>
    <row r="1569" spans="9:21" s="28" customFormat="1" x14ac:dyDescent="0.2">
      <c r="I1569" s="29"/>
      <c r="J1569" s="29">
        <f>I1569*(1-IFERROR(VLOOKUP(H1569,Rabat!$D$10:$E$32,2,FALSE),0))</f>
        <v>0</v>
      </c>
      <c r="K1569" s="29"/>
      <c r="U1569" s="35" t="str">
        <f t="shared" si="24"/>
        <v/>
      </c>
    </row>
    <row r="1570" spans="9:21" s="28" customFormat="1" x14ac:dyDescent="0.2">
      <c r="I1570" s="29"/>
      <c r="J1570" s="29">
        <f>I1570*(1-IFERROR(VLOOKUP(H1570,Rabat!$D$10:$E$32,2,FALSE),0))</f>
        <v>0</v>
      </c>
      <c r="K1570" s="29"/>
      <c r="U1570" s="35" t="str">
        <f t="shared" si="24"/>
        <v/>
      </c>
    </row>
    <row r="1571" spans="9:21" s="28" customFormat="1" x14ac:dyDescent="0.2">
      <c r="I1571" s="29"/>
      <c r="J1571" s="29">
        <f>I1571*(1-IFERROR(VLOOKUP(H1571,Rabat!$D$10:$E$32,2,FALSE),0))</f>
        <v>0</v>
      </c>
      <c r="K1571" s="29"/>
      <c r="U1571" s="35" t="str">
        <f t="shared" si="24"/>
        <v/>
      </c>
    </row>
    <row r="1572" spans="9:21" s="28" customFormat="1" x14ac:dyDescent="0.2">
      <c r="I1572" s="29"/>
      <c r="J1572" s="29">
        <f>I1572*(1-IFERROR(VLOOKUP(H1572,Rabat!$D$10:$E$32,2,FALSE),0))</f>
        <v>0</v>
      </c>
      <c r="K1572" s="29"/>
      <c r="U1572" s="35" t="str">
        <f t="shared" si="24"/>
        <v/>
      </c>
    </row>
    <row r="1573" spans="9:21" s="28" customFormat="1" x14ac:dyDescent="0.2">
      <c r="I1573" s="29"/>
      <c r="J1573" s="29">
        <f>I1573*(1-IFERROR(VLOOKUP(H1573,Rabat!$D$10:$E$32,2,FALSE),0))</f>
        <v>0</v>
      </c>
      <c r="K1573" s="29"/>
      <c r="U1573" s="35" t="str">
        <f t="shared" si="24"/>
        <v/>
      </c>
    </row>
    <row r="1574" spans="9:21" s="28" customFormat="1" x14ac:dyDescent="0.2">
      <c r="I1574" s="29"/>
      <c r="J1574" s="29">
        <f>I1574*(1-IFERROR(VLOOKUP(H1574,Rabat!$D$10:$E$32,2,FALSE),0))</f>
        <v>0</v>
      </c>
      <c r="K1574" s="29"/>
      <c r="U1574" s="35" t="str">
        <f t="shared" si="24"/>
        <v/>
      </c>
    </row>
    <row r="1575" spans="9:21" s="28" customFormat="1" x14ac:dyDescent="0.2">
      <c r="I1575" s="29"/>
      <c r="J1575" s="29">
        <f>I1575*(1-IFERROR(VLOOKUP(H1575,Rabat!$D$10:$E$32,2,FALSE),0))</f>
        <v>0</v>
      </c>
      <c r="K1575" s="29"/>
      <c r="U1575" s="35" t="str">
        <f t="shared" si="24"/>
        <v/>
      </c>
    </row>
    <row r="1576" spans="9:21" s="28" customFormat="1" x14ac:dyDescent="0.2">
      <c r="I1576" s="29"/>
      <c r="J1576" s="29">
        <f>I1576*(1-IFERROR(VLOOKUP(H1576,Rabat!$D$10:$E$32,2,FALSE),0))</f>
        <v>0</v>
      </c>
      <c r="K1576" s="29"/>
      <c r="U1576" s="35" t="str">
        <f t="shared" si="24"/>
        <v/>
      </c>
    </row>
    <row r="1577" spans="9:21" s="28" customFormat="1" x14ac:dyDescent="0.2">
      <c r="I1577" s="29"/>
      <c r="J1577" s="29">
        <f>I1577*(1-IFERROR(VLOOKUP(H1577,Rabat!$D$10:$E$32,2,FALSE),0))</f>
        <v>0</v>
      </c>
      <c r="K1577" s="29"/>
      <c r="U1577" s="35" t="str">
        <f t="shared" si="24"/>
        <v/>
      </c>
    </row>
    <row r="1578" spans="9:21" s="28" customFormat="1" x14ac:dyDescent="0.2">
      <c r="I1578" s="29"/>
      <c r="J1578" s="29">
        <f>I1578*(1-IFERROR(VLOOKUP(H1578,Rabat!$D$10:$E$32,2,FALSE),0))</f>
        <v>0</v>
      </c>
      <c r="K1578" s="29"/>
      <c r="U1578" s="35" t="str">
        <f t="shared" si="24"/>
        <v/>
      </c>
    </row>
    <row r="1579" spans="9:21" s="28" customFormat="1" x14ac:dyDescent="0.2">
      <c r="I1579" s="29"/>
      <c r="J1579" s="29">
        <f>I1579*(1-IFERROR(VLOOKUP(H1579,Rabat!$D$10:$E$32,2,FALSE),0))</f>
        <v>0</v>
      </c>
      <c r="K1579" s="29"/>
      <c r="U1579" s="35" t="str">
        <f t="shared" si="24"/>
        <v/>
      </c>
    </row>
    <row r="1580" spans="9:21" s="28" customFormat="1" x14ac:dyDescent="0.2">
      <c r="I1580" s="29"/>
      <c r="J1580" s="29">
        <f>I1580*(1-IFERROR(VLOOKUP(H1580,Rabat!$D$10:$E$32,2,FALSE),0))</f>
        <v>0</v>
      </c>
      <c r="K1580" s="29"/>
      <c r="U1580" s="35" t="str">
        <f t="shared" si="24"/>
        <v/>
      </c>
    </row>
    <row r="1581" spans="9:21" s="28" customFormat="1" x14ac:dyDescent="0.2">
      <c r="I1581" s="29"/>
      <c r="J1581" s="29">
        <f>I1581*(1-IFERROR(VLOOKUP(H1581,Rabat!$D$10:$E$32,2,FALSE),0))</f>
        <v>0</v>
      </c>
      <c r="K1581" s="29"/>
      <c r="U1581" s="35" t="str">
        <f t="shared" si="24"/>
        <v/>
      </c>
    </row>
    <row r="1582" spans="9:21" s="28" customFormat="1" x14ac:dyDescent="0.2">
      <c r="I1582" s="29"/>
      <c r="J1582" s="29">
        <f>I1582*(1-IFERROR(VLOOKUP(H1582,Rabat!$D$10:$E$32,2,FALSE),0))</f>
        <v>0</v>
      </c>
      <c r="K1582" s="29"/>
      <c r="U1582" s="35" t="str">
        <f t="shared" si="24"/>
        <v/>
      </c>
    </row>
    <row r="1583" spans="9:21" s="28" customFormat="1" x14ac:dyDescent="0.2">
      <c r="I1583" s="29"/>
      <c r="J1583" s="29">
        <f>I1583*(1-IFERROR(VLOOKUP(H1583,Rabat!$D$10:$E$32,2,FALSE),0))</f>
        <v>0</v>
      </c>
      <c r="K1583" s="29"/>
      <c r="U1583" s="35" t="str">
        <f t="shared" si="24"/>
        <v/>
      </c>
    </row>
    <row r="1584" spans="9:21" s="28" customFormat="1" x14ac:dyDescent="0.2">
      <c r="I1584" s="29"/>
      <c r="J1584" s="29">
        <f>I1584*(1-IFERROR(VLOOKUP(H1584,Rabat!$D$10:$E$32,2,FALSE),0))</f>
        <v>0</v>
      </c>
      <c r="K1584" s="29"/>
      <c r="U1584" s="35" t="str">
        <f t="shared" si="24"/>
        <v/>
      </c>
    </row>
    <row r="1585" spans="9:21" s="28" customFormat="1" x14ac:dyDescent="0.2">
      <c r="I1585" s="29"/>
      <c r="J1585" s="29">
        <f>I1585*(1-IFERROR(VLOOKUP(H1585,Rabat!$D$10:$E$32,2,FALSE),0))</f>
        <v>0</v>
      </c>
      <c r="K1585" s="29"/>
      <c r="U1585" s="35" t="str">
        <f t="shared" si="24"/>
        <v/>
      </c>
    </row>
    <row r="1586" spans="9:21" s="28" customFormat="1" x14ac:dyDescent="0.2">
      <c r="I1586" s="29"/>
      <c r="J1586" s="29">
        <f>I1586*(1-IFERROR(VLOOKUP(H1586,Rabat!$D$10:$E$32,2,FALSE),0))</f>
        <v>0</v>
      </c>
      <c r="K1586" s="29"/>
      <c r="U1586" s="35" t="str">
        <f t="shared" si="24"/>
        <v/>
      </c>
    </row>
    <row r="1587" spans="9:21" s="28" customFormat="1" x14ac:dyDescent="0.2">
      <c r="I1587" s="29"/>
      <c r="J1587" s="29">
        <f>I1587*(1-IFERROR(VLOOKUP(H1587,Rabat!$D$10:$E$32,2,FALSE),0))</f>
        <v>0</v>
      </c>
      <c r="K1587" s="29"/>
      <c r="U1587" s="35" t="str">
        <f t="shared" si="24"/>
        <v/>
      </c>
    </row>
    <row r="1588" spans="9:21" s="28" customFormat="1" x14ac:dyDescent="0.2">
      <c r="I1588" s="29"/>
      <c r="J1588" s="29">
        <f>I1588*(1-IFERROR(VLOOKUP(H1588,Rabat!$D$10:$E$32,2,FALSE),0))</f>
        <v>0</v>
      </c>
      <c r="K1588" s="29"/>
      <c r="U1588" s="35" t="str">
        <f t="shared" si="24"/>
        <v/>
      </c>
    </row>
    <row r="1589" spans="9:21" s="28" customFormat="1" x14ac:dyDescent="0.2">
      <c r="I1589" s="29"/>
      <c r="J1589" s="29">
        <f>I1589*(1-IFERROR(VLOOKUP(H1589,Rabat!$D$10:$E$32,2,FALSE),0))</f>
        <v>0</v>
      </c>
      <c r="K1589" s="29"/>
      <c r="U1589" s="35" t="str">
        <f t="shared" si="24"/>
        <v/>
      </c>
    </row>
    <row r="1590" spans="9:21" s="28" customFormat="1" x14ac:dyDescent="0.2">
      <c r="I1590" s="29"/>
      <c r="J1590" s="29">
        <f>I1590*(1-IFERROR(VLOOKUP(H1590,Rabat!$D$10:$E$32,2,FALSE),0))</f>
        <v>0</v>
      </c>
      <c r="K1590" s="29"/>
      <c r="U1590" s="35" t="str">
        <f t="shared" si="24"/>
        <v/>
      </c>
    </row>
    <row r="1591" spans="9:21" s="28" customFormat="1" x14ac:dyDescent="0.2">
      <c r="I1591" s="29"/>
      <c r="J1591" s="29">
        <f>I1591*(1-IFERROR(VLOOKUP(H1591,Rabat!$D$10:$E$32,2,FALSE),0))</f>
        <v>0</v>
      </c>
      <c r="K1591" s="29"/>
      <c r="U1591" s="35" t="str">
        <f t="shared" si="24"/>
        <v/>
      </c>
    </row>
    <row r="1592" spans="9:21" s="28" customFormat="1" x14ac:dyDescent="0.2">
      <c r="I1592" s="29"/>
      <c r="J1592" s="29">
        <f>I1592*(1-IFERROR(VLOOKUP(H1592,Rabat!$D$10:$E$32,2,FALSE),0))</f>
        <v>0</v>
      </c>
      <c r="K1592" s="29"/>
      <c r="U1592" s="35" t="str">
        <f t="shared" si="24"/>
        <v/>
      </c>
    </row>
    <row r="1593" spans="9:21" s="28" customFormat="1" x14ac:dyDescent="0.2">
      <c r="I1593" s="29"/>
      <c r="J1593" s="29">
        <f>I1593*(1-IFERROR(VLOOKUP(H1593,Rabat!$D$10:$E$32,2,FALSE),0))</f>
        <v>0</v>
      </c>
      <c r="K1593" s="29"/>
      <c r="U1593" s="35" t="str">
        <f t="shared" si="24"/>
        <v/>
      </c>
    </row>
    <row r="1594" spans="9:21" s="28" customFormat="1" x14ac:dyDescent="0.2">
      <c r="I1594" s="29"/>
      <c r="J1594" s="29">
        <f>I1594*(1-IFERROR(VLOOKUP(H1594,Rabat!$D$10:$E$32,2,FALSE),0))</f>
        <v>0</v>
      </c>
      <c r="K1594" s="29"/>
      <c r="U1594" s="35" t="str">
        <f t="shared" si="24"/>
        <v/>
      </c>
    </row>
    <row r="1595" spans="9:21" s="28" customFormat="1" x14ac:dyDescent="0.2">
      <c r="I1595" s="29"/>
      <c r="J1595" s="29">
        <f>I1595*(1-IFERROR(VLOOKUP(H1595,Rabat!$D$10:$E$32,2,FALSE),0))</f>
        <v>0</v>
      </c>
      <c r="K1595" s="29"/>
      <c r="U1595" s="35" t="str">
        <f t="shared" si="24"/>
        <v/>
      </c>
    </row>
    <row r="1596" spans="9:21" s="28" customFormat="1" x14ac:dyDescent="0.2">
      <c r="I1596" s="29"/>
      <c r="J1596" s="29">
        <f>I1596*(1-IFERROR(VLOOKUP(H1596,Rabat!$D$10:$E$32,2,FALSE),0))</f>
        <v>0</v>
      </c>
      <c r="K1596" s="29"/>
      <c r="U1596" s="35" t="str">
        <f t="shared" si="24"/>
        <v/>
      </c>
    </row>
    <row r="1597" spans="9:21" s="28" customFormat="1" x14ac:dyDescent="0.2">
      <c r="I1597" s="29"/>
      <c r="J1597" s="29">
        <f>I1597*(1-IFERROR(VLOOKUP(H1597,Rabat!$D$10:$E$32,2,FALSE),0))</f>
        <v>0</v>
      </c>
      <c r="K1597" s="29"/>
      <c r="U1597" s="35" t="str">
        <f t="shared" si="24"/>
        <v/>
      </c>
    </row>
    <row r="1598" spans="9:21" s="28" customFormat="1" x14ac:dyDescent="0.2">
      <c r="I1598" s="29"/>
      <c r="J1598" s="29">
        <f>I1598*(1-IFERROR(VLOOKUP(H1598,Rabat!$D$10:$E$32,2,FALSE),0))</f>
        <v>0</v>
      </c>
      <c r="K1598" s="29"/>
      <c r="U1598" s="35" t="str">
        <f t="shared" si="24"/>
        <v/>
      </c>
    </row>
    <row r="1599" spans="9:21" s="28" customFormat="1" x14ac:dyDescent="0.2">
      <c r="I1599" s="29"/>
      <c r="J1599" s="29">
        <f>I1599*(1-IFERROR(VLOOKUP(H1599,Rabat!$D$10:$E$32,2,FALSE),0))</f>
        <v>0</v>
      </c>
      <c r="K1599" s="29"/>
      <c r="U1599" s="35" t="str">
        <f t="shared" si="24"/>
        <v/>
      </c>
    </row>
    <row r="1600" spans="9:21" s="28" customFormat="1" x14ac:dyDescent="0.2">
      <c r="I1600" s="29"/>
      <c r="J1600" s="29">
        <f>I1600*(1-IFERROR(VLOOKUP(H1600,Rabat!$D$10:$E$32,2,FALSE),0))</f>
        <v>0</v>
      </c>
      <c r="K1600" s="29"/>
      <c r="U1600" s="35" t="str">
        <f t="shared" si="24"/>
        <v/>
      </c>
    </row>
    <row r="1601" spans="9:21" s="28" customFormat="1" x14ac:dyDescent="0.2">
      <c r="I1601" s="29"/>
      <c r="J1601" s="29">
        <f>I1601*(1-IFERROR(VLOOKUP(H1601,Rabat!$D$10:$E$32,2,FALSE),0))</f>
        <v>0</v>
      </c>
      <c r="K1601" s="29"/>
      <c r="U1601" s="35" t="str">
        <f t="shared" si="24"/>
        <v/>
      </c>
    </row>
    <row r="1602" spans="9:21" s="28" customFormat="1" x14ac:dyDescent="0.2">
      <c r="I1602" s="29"/>
      <c r="J1602" s="29">
        <f>I1602*(1-IFERROR(VLOOKUP(H1602,Rabat!$D$10:$E$32,2,FALSE),0))</f>
        <v>0</v>
      </c>
      <c r="K1602" s="29"/>
      <c r="U1602" s="35" t="str">
        <f t="shared" si="24"/>
        <v/>
      </c>
    </row>
    <row r="1603" spans="9:21" s="28" customFormat="1" x14ac:dyDescent="0.2">
      <c r="I1603" s="29"/>
      <c r="J1603" s="29">
        <f>I1603*(1-IFERROR(VLOOKUP(H1603,Rabat!$D$10:$E$32,2,FALSE),0))</f>
        <v>0</v>
      </c>
      <c r="K1603" s="29"/>
      <c r="U1603" s="35" t="str">
        <f t="shared" si="24"/>
        <v/>
      </c>
    </row>
    <row r="1604" spans="9:21" s="28" customFormat="1" x14ac:dyDescent="0.2">
      <c r="I1604" s="29"/>
      <c r="J1604" s="29">
        <f>I1604*(1-IFERROR(VLOOKUP(H1604,Rabat!$D$10:$E$32,2,FALSE),0))</f>
        <v>0</v>
      </c>
      <c r="K1604" s="29"/>
      <c r="U1604" s="35" t="str">
        <f t="shared" ref="U1604:U1667" si="25">HYPERLINK(T1604)</f>
        <v/>
      </c>
    </row>
    <row r="1605" spans="9:21" s="28" customFormat="1" x14ac:dyDescent="0.2">
      <c r="I1605" s="29"/>
      <c r="J1605" s="29">
        <f>I1605*(1-IFERROR(VLOOKUP(H1605,Rabat!$D$10:$E$32,2,FALSE),0))</f>
        <v>0</v>
      </c>
      <c r="K1605" s="29"/>
      <c r="U1605" s="35" t="str">
        <f t="shared" si="25"/>
        <v/>
      </c>
    </row>
    <row r="1606" spans="9:21" s="28" customFormat="1" x14ac:dyDescent="0.2">
      <c r="I1606" s="29"/>
      <c r="J1606" s="29">
        <f>I1606*(1-IFERROR(VLOOKUP(H1606,Rabat!$D$10:$E$32,2,FALSE),0))</f>
        <v>0</v>
      </c>
      <c r="K1606" s="29"/>
      <c r="U1606" s="35" t="str">
        <f t="shared" si="25"/>
        <v/>
      </c>
    </row>
    <row r="1607" spans="9:21" s="28" customFormat="1" x14ac:dyDescent="0.2">
      <c r="I1607" s="29"/>
      <c r="J1607" s="29">
        <f>I1607*(1-IFERROR(VLOOKUP(H1607,Rabat!$D$10:$E$32,2,FALSE),0))</f>
        <v>0</v>
      </c>
      <c r="K1607" s="29"/>
      <c r="U1607" s="35" t="str">
        <f t="shared" si="25"/>
        <v/>
      </c>
    </row>
    <row r="1608" spans="9:21" s="28" customFormat="1" x14ac:dyDescent="0.2">
      <c r="I1608" s="29"/>
      <c r="J1608" s="29">
        <f>I1608*(1-IFERROR(VLOOKUP(H1608,Rabat!$D$10:$E$32,2,FALSE),0))</f>
        <v>0</v>
      </c>
      <c r="K1608" s="29"/>
      <c r="U1608" s="35" t="str">
        <f t="shared" si="25"/>
        <v/>
      </c>
    </row>
    <row r="1609" spans="9:21" s="28" customFormat="1" x14ac:dyDescent="0.2">
      <c r="I1609" s="29"/>
      <c r="J1609" s="29">
        <f>I1609*(1-IFERROR(VLOOKUP(H1609,Rabat!$D$10:$E$32,2,FALSE),0))</f>
        <v>0</v>
      </c>
      <c r="K1609" s="29"/>
      <c r="U1609" s="35" t="str">
        <f t="shared" si="25"/>
        <v/>
      </c>
    </row>
    <row r="1610" spans="9:21" s="28" customFormat="1" x14ac:dyDescent="0.2">
      <c r="I1610" s="29"/>
      <c r="J1610" s="29">
        <f>I1610*(1-IFERROR(VLOOKUP(H1610,Rabat!$D$10:$E$32,2,FALSE),0))</f>
        <v>0</v>
      </c>
      <c r="K1610" s="29"/>
      <c r="U1610" s="35" t="str">
        <f t="shared" si="25"/>
        <v/>
      </c>
    </row>
    <row r="1611" spans="9:21" s="28" customFormat="1" x14ac:dyDescent="0.2">
      <c r="I1611" s="29"/>
      <c r="J1611" s="29">
        <f>I1611*(1-IFERROR(VLOOKUP(H1611,Rabat!$D$10:$E$32,2,FALSE),0))</f>
        <v>0</v>
      </c>
      <c r="K1611" s="29"/>
      <c r="U1611" s="35" t="str">
        <f t="shared" si="25"/>
        <v/>
      </c>
    </row>
    <row r="1612" spans="9:21" s="28" customFormat="1" x14ac:dyDescent="0.2">
      <c r="I1612" s="29"/>
      <c r="J1612" s="29">
        <f>I1612*(1-IFERROR(VLOOKUP(H1612,Rabat!$D$10:$E$32,2,FALSE),0))</f>
        <v>0</v>
      </c>
      <c r="K1612" s="29"/>
      <c r="U1612" s="35" t="str">
        <f t="shared" si="25"/>
        <v/>
      </c>
    </row>
    <row r="1613" spans="9:21" s="28" customFormat="1" x14ac:dyDescent="0.2">
      <c r="I1613" s="29"/>
      <c r="J1613" s="29">
        <f>I1613*(1-IFERROR(VLOOKUP(H1613,Rabat!$D$10:$E$32,2,FALSE),0))</f>
        <v>0</v>
      </c>
      <c r="K1613" s="29"/>
      <c r="U1613" s="35" t="str">
        <f t="shared" si="25"/>
        <v/>
      </c>
    </row>
    <row r="1614" spans="9:21" s="28" customFormat="1" x14ac:dyDescent="0.2">
      <c r="I1614" s="29"/>
      <c r="J1614" s="29">
        <f>I1614*(1-IFERROR(VLOOKUP(H1614,Rabat!$D$10:$E$32,2,FALSE),0))</f>
        <v>0</v>
      </c>
      <c r="K1614" s="29"/>
      <c r="U1614" s="35" t="str">
        <f t="shared" si="25"/>
        <v/>
      </c>
    </row>
    <row r="1615" spans="9:21" s="28" customFormat="1" x14ac:dyDescent="0.2">
      <c r="I1615" s="29"/>
      <c r="J1615" s="29">
        <f>I1615*(1-IFERROR(VLOOKUP(H1615,Rabat!$D$10:$E$32,2,FALSE),0))</f>
        <v>0</v>
      </c>
      <c r="K1615" s="29"/>
      <c r="U1615" s="35" t="str">
        <f t="shared" si="25"/>
        <v/>
      </c>
    </row>
    <row r="1616" spans="9:21" s="28" customFormat="1" x14ac:dyDescent="0.2">
      <c r="I1616" s="29"/>
      <c r="J1616" s="29">
        <f>I1616*(1-IFERROR(VLOOKUP(H1616,Rabat!$D$10:$E$32,2,FALSE),0))</f>
        <v>0</v>
      </c>
      <c r="K1616" s="29"/>
      <c r="U1616" s="35" t="str">
        <f t="shared" si="25"/>
        <v/>
      </c>
    </row>
    <row r="1617" spans="9:21" s="28" customFormat="1" x14ac:dyDescent="0.2">
      <c r="I1617" s="29"/>
      <c r="J1617" s="29">
        <f>I1617*(1-IFERROR(VLOOKUP(H1617,Rabat!$D$10:$E$32,2,FALSE),0))</f>
        <v>0</v>
      </c>
      <c r="K1617" s="29"/>
      <c r="U1617" s="35" t="str">
        <f t="shared" si="25"/>
        <v/>
      </c>
    </row>
    <row r="1618" spans="9:21" s="28" customFormat="1" x14ac:dyDescent="0.2">
      <c r="I1618" s="29"/>
      <c r="J1618" s="29">
        <f>I1618*(1-IFERROR(VLOOKUP(H1618,Rabat!$D$10:$E$32,2,FALSE),0))</f>
        <v>0</v>
      </c>
      <c r="K1618" s="29"/>
      <c r="U1618" s="35" t="str">
        <f t="shared" si="25"/>
        <v/>
      </c>
    </row>
    <row r="1619" spans="9:21" s="28" customFormat="1" x14ac:dyDescent="0.2">
      <c r="I1619" s="29"/>
      <c r="J1619" s="29">
        <f>I1619*(1-IFERROR(VLOOKUP(H1619,Rabat!$D$10:$E$32,2,FALSE),0))</f>
        <v>0</v>
      </c>
      <c r="K1619" s="29"/>
      <c r="U1619" s="35" t="str">
        <f t="shared" si="25"/>
        <v/>
      </c>
    </row>
    <row r="1620" spans="9:21" s="28" customFormat="1" x14ac:dyDescent="0.2">
      <c r="I1620" s="29"/>
      <c r="J1620" s="29">
        <f>I1620*(1-IFERROR(VLOOKUP(H1620,Rabat!$D$10:$E$32,2,FALSE),0))</f>
        <v>0</v>
      </c>
      <c r="K1620" s="29"/>
      <c r="U1620" s="35" t="str">
        <f t="shared" si="25"/>
        <v/>
      </c>
    </row>
    <row r="1621" spans="9:21" s="28" customFormat="1" x14ac:dyDescent="0.2">
      <c r="I1621" s="29"/>
      <c r="J1621" s="29">
        <f>I1621*(1-IFERROR(VLOOKUP(H1621,Rabat!$D$10:$E$32,2,FALSE),0))</f>
        <v>0</v>
      </c>
      <c r="K1621" s="29"/>
      <c r="U1621" s="35" t="str">
        <f t="shared" si="25"/>
        <v/>
      </c>
    </row>
    <row r="1622" spans="9:21" s="28" customFormat="1" x14ac:dyDescent="0.2">
      <c r="I1622" s="29"/>
      <c r="J1622" s="29">
        <f>I1622*(1-IFERROR(VLOOKUP(H1622,Rabat!$D$10:$E$32,2,FALSE),0))</f>
        <v>0</v>
      </c>
      <c r="K1622" s="29"/>
      <c r="U1622" s="35" t="str">
        <f t="shared" si="25"/>
        <v/>
      </c>
    </row>
    <row r="1623" spans="9:21" s="28" customFormat="1" x14ac:dyDescent="0.2">
      <c r="I1623" s="29"/>
      <c r="J1623" s="29">
        <f>I1623*(1-IFERROR(VLOOKUP(H1623,Rabat!$D$10:$E$32,2,FALSE),0))</f>
        <v>0</v>
      </c>
      <c r="K1623" s="29"/>
      <c r="U1623" s="35" t="str">
        <f t="shared" si="25"/>
        <v/>
      </c>
    </row>
    <row r="1624" spans="9:21" s="28" customFormat="1" x14ac:dyDescent="0.2">
      <c r="I1624" s="29"/>
      <c r="J1624" s="29">
        <f>I1624*(1-IFERROR(VLOOKUP(H1624,Rabat!$D$10:$E$32,2,FALSE),0))</f>
        <v>0</v>
      </c>
      <c r="K1624" s="29"/>
      <c r="U1624" s="35" t="str">
        <f t="shared" si="25"/>
        <v/>
      </c>
    </row>
    <row r="1625" spans="9:21" s="28" customFormat="1" x14ac:dyDescent="0.2">
      <c r="I1625" s="29"/>
      <c r="J1625" s="29">
        <f>I1625*(1-IFERROR(VLOOKUP(H1625,Rabat!$D$10:$E$32,2,FALSE),0))</f>
        <v>0</v>
      </c>
      <c r="K1625" s="29"/>
      <c r="U1625" s="35" t="str">
        <f t="shared" si="25"/>
        <v/>
      </c>
    </row>
    <row r="1626" spans="9:21" s="28" customFormat="1" x14ac:dyDescent="0.2">
      <c r="I1626" s="29"/>
      <c r="J1626" s="29">
        <f>I1626*(1-IFERROR(VLOOKUP(H1626,Rabat!$D$10:$E$32,2,FALSE),0))</f>
        <v>0</v>
      </c>
      <c r="K1626" s="29"/>
      <c r="U1626" s="35" t="str">
        <f t="shared" si="25"/>
        <v/>
      </c>
    </row>
    <row r="1627" spans="9:21" s="28" customFormat="1" x14ac:dyDescent="0.2">
      <c r="I1627" s="29"/>
      <c r="J1627" s="29">
        <f>I1627*(1-IFERROR(VLOOKUP(H1627,Rabat!$D$10:$E$32,2,FALSE),0))</f>
        <v>0</v>
      </c>
      <c r="K1627" s="29"/>
      <c r="U1627" s="35" t="str">
        <f t="shared" si="25"/>
        <v/>
      </c>
    </row>
    <row r="1628" spans="9:21" s="28" customFormat="1" x14ac:dyDescent="0.2">
      <c r="I1628" s="29"/>
      <c r="J1628" s="29">
        <f>I1628*(1-IFERROR(VLOOKUP(H1628,Rabat!$D$10:$E$32,2,FALSE),0))</f>
        <v>0</v>
      </c>
      <c r="K1628" s="29"/>
      <c r="U1628" s="35" t="str">
        <f t="shared" si="25"/>
        <v/>
      </c>
    </row>
    <row r="1629" spans="9:21" s="28" customFormat="1" x14ac:dyDescent="0.2">
      <c r="I1629" s="29"/>
      <c r="J1629" s="29">
        <f>I1629*(1-IFERROR(VLOOKUP(H1629,Rabat!$D$10:$E$32,2,FALSE),0))</f>
        <v>0</v>
      </c>
      <c r="K1629" s="29"/>
      <c r="U1629" s="35" t="str">
        <f t="shared" si="25"/>
        <v/>
      </c>
    </row>
    <row r="1630" spans="9:21" s="28" customFormat="1" x14ac:dyDescent="0.2">
      <c r="I1630" s="29"/>
      <c r="J1630" s="29">
        <f>I1630*(1-IFERROR(VLOOKUP(H1630,Rabat!$D$10:$E$32,2,FALSE),0))</f>
        <v>0</v>
      </c>
      <c r="K1630" s="29"/>
      <c r="U1630" s="35" t="str">
        <f t="shared" si="25"/>
        <v/>
      </c>
    </row>
    <row r="1631" spans="9:21" s="28" customFormat="1" x14ac:dyDescent="0.2">
      <c r="I1631" s="29"/>
      <c r="J1631" s="29">
        <f>I1631*(1-IFERROR(VLOOKUP(H1631,Rabat!$D$10:$E$32,2,FALSE),0))</f>
        <v>0</v>
      </c>
      <c r="K1631" s="29"/>
      <c r="U1631" s="35" t="str">
        <f t="shared" si="25"/>
        <v/>
      </c>
    </row>
    <row r="1632" spans="9:21" s="28" customFormat="1" x14ac:dyDescent="0.2">
      <c r="I1632" s="29"/>
      <c r="J1632" s="29">
        <f>I1632*(1-IFERROR(VLOOKUP(H1632,Rabat!$D$10:$E$32,2,FALSE),0))</f>
        <v>0</v>
      </c>
      <c r="K1632" s="29"/>
      <c r="U1632" s="35" t="str">
        <f t="shared" si="25"/>
        <v/>
      </c>
    </row>
    <row r="1633" spans="9:21" s="28" customFormat="1" x14ac:dyDescent="0.2">
      <c r="I1633" s="29"/>
      <c r="J1633" s="29">
        <f>I1633*(1-IFERROR(VLOOKUP(H1633,Rabat!$D$10:$E$32,2,FALSE),0))</f>
        <v>0</v>
      </c>
      <c r="K1633" s="29"/>
      <c r="U1633" s="35" t="str">
        <f t="shared" si="25"/>
        <v/>
      </c>
    </row>
    <row r="1634" spans="9:21" s="28" customFormat="1" x14ac:dyDescent="0.2">
      <c r="I1634" s="29"/>
      <c r="J1634" s="29">
        <f>I1634*(1-IFERROR(VLOOKUP(H1634,Rabat!$D$10:$E$32,2,FALSE),0))</f>
        <v>0</v>
      </c>
      <c r="K1634" s="29"/>
      <c r="U1634" s="35" t="str">
        <f t="shared" si="25"/>
        <v/>
      </c>
    </row>
    <row r="1635" spans="9:21" s="28" customFormat="1" x14ac:dyDescent="0.2">
      <c r="I1635" s="29"/>
      <c r="J1635" s="29">
        <f>I1635*(1-IFERROR(VLOOKUP(H1635,Rabat!$D$10:$E$32,2,FALSE),0))</f>
        <v>0</v>
      </c>
      <c r="K1635" s="29"/>
      <c r="U1635" s="35" t="str">
        <f t="shared" si="25"/>
        <v/>
      </c>
    </row>
    <row r="1636" spans="9:21" s="28" customFormat="1" x14ac:dyDescent="0.2">
      <c r="I1636" s="29"/>
      <c r="J1636" s="29">
        <f>I1636*(1-IFERROR(VLOOKUP(H1636,Rabat!$D$10:$E$32,2,FALSE),0))</f>
        <v>0</v>
      </c>
      <c r="K1636" s="29"/>
      <c r="U1636" s="35" t="str">
        <f t="shared" si="25"/>
        <v/>
      </c>
    </row>
    <row r="1637" spans="9:21" s="28" customFormat="1" x14ac:dyDescent="0.2">
      <c r="I1637" s="29"/>
      <c r="J1637" s="29">
        <f>I1637*(1-IFERROR(VLOOKUP(H1637,Rabat!$D$10:$E$32,2,FALSE),0))</f>
        <v>0</v>
      </c>
      <c r="K1637" s="29"/>
      <c r="U1637" s="35" t="str">
        <f t="shared" si="25"/>
        <v/>
      </c>
    </row>
    <row r="1638" spans="9:21" s="28" customFormat="1" x14ac:dyDescent="0.2">
      <c r="I1638" s="29"/>
      <c r="J1638" s="29">
        <f>I1638*(1-IFERROR(VLOOKUP(H1638,Rabat!$D$10:$E$32,2,FALSE),0))</f>
        <v>0</v>
      </c>
      <c r="K1638" s="29"/>
      <c r="U1638" s="35" t="str">
        <f t="shared" si="25"/>
        <v/>
      </c>
    </row>
    <row r="1639" spans="9:21" s="28" customFormat="1" x14ac:dyDescent="0.2">
      <c r="I1639" s="29"/>
      <c r="J1639" s="29">
        <f>I1639*(1-IFERROR(VLOOKUP(H1639,Rabat!$D$10:$E$32,2,FALSE),0))</f>
        <v>0</v>
      </c>
      <c r="K1639" s="29"/>
      <c r="U1639" s="35" t="str">
        <f t="shared" si="25"/>
        <v/>
      </c>
    </row>
    <row r="1640" spans="9:21" s="28" customFormat="1" x14ac:dyDescent="0.2">
      <c r="I1640" s="29"/>
      <c r="J1640" s="29">
        <f>I1640*(1-IFERROR(VLOOKUP(H1640,Rabat!$D$10:$E$32,2,FALSE),0))</f>
        <v>0</v>
      </c>
      <c r="K1640" s="29"/>
      <c r="U1640" s="35" t="str">
        <f t="shared" si="25"/>
        <v/>
      </c>
    </row>
    <row r="1641" spans="9:21" s="28" customFormat="1" x14ac:dyDescent="0.2">
      <c r="I1641" s="29"/>
      <c r="J1641" s="29">
        <f>I1641*(1-IFERROR(VLOOKUP(H1641,Rabat!$D$10:$E$32,2,FALSE),0))</f>
        <v>0</v>
      </c>
      <c r="K1641" s="29"/>
      <c r="U1641" s="35" t="str">
        <f t="shared" si="25"/>
        <v/>
      </c>
    </row>
    <row r="1642" spans="9:21" s="28" customFormat="1" x14ac:dyDescent="0.2">
      <c r="I1642" s="29"/>
      <c r="J1642" s="29">
        <f>I1642*(1-IFERROR(VLOOKUP(H1642,Rabat!$D$10:$E$32,2,FALSE),0))</f>
        <v>0</v>
      </c>
      <c r="K1642" s="29"/>
      <c r="U1642" s="35" t="str">
        <f t="shared" si="25"/>
        <v/>
      </c>
    </row>
    <row r="1643" spans="9:21" s="28" customFormat="1" x14ac:dyDescent="0.2">
      <c r="I1643" s="29"/>
      <c r="J1643" s="29">
        <f>I1643*(1-IFERROR(VLOOKUP(H1643,Rabat!$D$10:$E$32,2,FALSE),0))</f>
        <v>0</v>
      </c>
      <c r="K1643" s="29"/>
      <c r="U1643" s="35" t="str">
        <f t="shared" si="25"/>
        <v/>
      </c>
    </row>
    <row r="1644" spans="9:21" s="28" customFormat="1" x14ac:dyDescent="0.2">
      <c r="I1644" s="29"/>
      <c r="J1644" s="29">
        <f>I1644*(1-IFERROR(VLOOKUP(H1644,Rabat!$D$10:$E$32,2,FALSE),0))</f>
        <v>0</v>
      </c>
      <c r="K1644" s="29"/>
      <c r="U1644" s="35" t="str">
        <f t="shared" si="25"/>
        <v/>
      </c>
    </row>
    <row r="1645" spans="9:21" s="28" customFormat="1" x14ac:dyDescent="0.2">
      <c r="I1645" s="29"/>
      <c r="J1645" s="29">
        <f>I1645*(1-IFERROR(VLOOKUP(H1645,Rabat!$D$10:$E$32,2,FALSE),0))</f>
        <v>0</v>
      </c>
      <c r="K1645" s="29"/>
      <c r="U1645" s="35" t="str">
        <f t="shared" si="25"/>
        <v/>
      </c>
    </row>
    <row r="1646" spans="9:21" s="28" customFormat="1" x14ac:dyDescent="0.2">
      <c r="I1646" s="29"/>
      <c r="J1646" s="29">
        <f>I1646*(1-IFERROR(VLOOKUP(H1646,Rabat!$D$10:$E$32,2,FALSE),0))</f>
        <v>0</v>
      </c>
      <c r="K1646" s="29"/>
      <c r="U1646" s="35" t="str">
        <f t="shared" si="25"/>
        <v/>
      </c>
    </row>
    <row r="1647" spans="9:21" s="28" customFormat="1" x14ac:dyDescent="0.2">
      <c r="I1647" s="29"/>
      <c r="J1647" s="29">
        <f>I1647*(1-IFERROR(VLOOKUP(H1647,Rabat!$D$10:$E$32,2,FALSE),0))</f>
        <v>0</v>
      </c>
      <c r="K1647" s="29"/>
      <c r="U1647" s="35" t="str">
        <f t="shared" si="25"/>
        <v/>
      </c>
    </row>
    <row r="1648" spans="9:21" s="28" customFormat="1" x14ac:dyDescent="0.2">
      <c r="I1648" s="29"/>
      <c r="J1648" s="29">
        <f>I1648*(1-IFERROR(VLOOKUP(H1648,Rabat!$D$10:$E$32,2,FALSE),0))</f>
        <v>0</v>
      </c>
      <c r="K1648" s="29"/>
      <c r="U1648" s="35" t="str">
        <f t="shared" si="25"/>
        <v/>
      </c>
    </row>
    <row r="1649" spans="9:21" s="28" customFormat="1" x14ac:dyDescent="0.2">
      <c r="I1649" s="29"/>
      <c r="J1649" s="29">
        <f>I1649*(1-IFERROR(VLOOKUP(H1649,Rabat!$D$10:$E$32,2,FALSE),0))</f>
        <v>0</v>
      </c>
      <c r="K1649" s="29"/>
      <c r="U1649" s="35" t="str">
        <f t="shared" si="25"/>
        <v/>
      </c>
    </row>
    <row r="1650" spans="9:21" s="28" customFormat="1" x14ac:dyDescent="0.2">
      <c r="I1650" s="29"/>
      <c r="J1650" s="29">
        <f>I1650*(1-IFERROR(VLOOKUP(H1650,Rabat!$D$10:$E$32,2,FALSE),0))</f>
        <v>0</v>
      </c>
      <c r="K1650" s="29"/>
      <c r="U1650" s="35" t="str">
        <f t="shared" si="25"/>
        <v/>
      </c>
    </row>
    <row r="1651" spans="9:21" s="28" customFormat="1" x14ac:dyDescent="0.2">
      <c r="I1651" s="29"/>
      <c r="J1651" s="29">
        <f>I1651*(1-IFERROR(VLOOKUP(H1651,Rabat!$D$10:$E$32,2,FALSE),0))</f>
        <v>0</v>
      </c>
      <c r="K1651" s="29"/>
      <c r="U1651" s="35" t="str">
        <f t="shared" si="25"/>
        <v/>
      </c>
    </row>
    <row r="1652" spans="9:21" s="28" customFormat="1" x14ac:dyDescent="0.2">
      <c r="I1652" s="29"/>
      <c r="J1652" s="29">
        <f>I1652*(1-IFERROR(VLOOKUP(H1652,Rabat!$D$10:$E$32,2,FALSE),0))</f>
        <v>0</v>
      </c>
      <c r="K1652" s="29"/>
      <c r="U1652" s="35" t="str">
        <f t="shared" si="25"/>
        <v/>
      </c>
    </row>
    <row r="1653" spans="9:21" s="28" customFormat="1" x14ac:dyDescent="0.2">
      <c r="I1653" s="29"/>
      <c r="J1653" s="29">
        <f>I1653*(1-IFERROR(VLOOKUP(H1653,Rabat!$D$10:$E$32,2,FALSE),0))</f>
        <v>0</v>
      </c>
      <c r="K1653" s="29"/>
      <c r="U1653" s="35" t="str">
        <f t="shared" si="25"/>
        <v/>
      </c>
    </row>
    <row r="1654" spans="9:21" s="28" customFormat="1" x14ac:dyDescent="0.2">
      <c r="I1654" s="29"/>
      <c r="J1654" s="29">
        <f>I1654*(1-IFERROR(VLOOKUP(H1654,Rabat!$D$10:$E$32,2,FALSE),0))</f>
        <v>0</v>
      </c>
      <c r="K1654" s="29"/>
      <c r="U1654" s="35" t="str">
        <f t="shared" si="25"/>
        <v/>
      </c>
    </row>
    <row r="1655" spans="9:21" s="28" customFormat="1" x14ac:dyDescent="0.2">
      <c r="I1655" s="29"/>
      <c r="J1655" s="29">
        <f>I1655*(1-IFERROR(VLOOKUP(H1655,Rabat!$D$10:$E$32,2,FALSE),0))</f>
        <v>0</v>
      </c>
      <c r="K1655" s="29"/>
      <c r="U1655" s="35" t="str">
        <f t="shared" si="25"/>
        <v/>
      </c>
    </row>
    <row r="1656" spans="9:21" s="28" customFormat="1" x14ac:dyDescent="0.2">
      <c r="I1656" s="29"/>
      <c r="J1656" s="29">
        <f>I1656*(1-IFERROR(VLOOKUP(H1656,Rabat!$D$10:$E$32,2,FALSE),0))</f>
        <v>0</v>
      </c>
      <c r="K1656" s="29"/>
      <c r="U1656" s="35" t="str">
        <f t="shared" si="25"/>
        <v/>
      </c>
    </row>
    <row r="1657" spans="9:21" s="28" customFormat="1" x14ac:dyDescent="0.2">
      <c r="I1657" s="29"/>
      <c r="J1657" s="29">
        <f>I1657*(1-IFERROR(VLOOKUP(H1657,Rabat!$D$10:$E$32,2,FALSE),0))</f>
        <v>0</v>
      </c>
      <c r="K1657" s="29"/>
      <c r="U1657" s="35" t="str">
        <f t="shared" si="25"/>
        <v/>
      </c>
    </row>
    <row r="1658" spans="9:21" s="28" customFormat="1" x14ac:dyDescent="0.2">
      <c r="I1658" s="29"/>
      <c r="J1658" s="29">
        <f>I1658*(1-IFERROR(VLOOKUP(H1658,Rabat!$D$10:$E$32,2,FALSE),0))</f>
        <v>0</v>
      </c>
      <c r="K1658" s="29"/>
      <c r="U1658" s="35" t="str">
        <f t="shared" si="25"/>
        <v/>
      </c>
    </row>
    <row r="1659" spans="9:21" s="28" customFormat="1" x14ac:dyDescent="0.2">
      <c r="I1659" s="29"/>
      <c r="J1659" s="29">
        <f>I1659*(1-IFERROR(VLOOKUP(H1659,Rabat!$D$10:$E$32,2,FALSE),0))</f>
        <v>0</v>
      </c>
      <c r="K1659" s="29"/>
      <c r="U1659" s="35" t="str">
        <f t="shared" si="25"/>
        <v/>
      </c>
    </row>
    <row r="1660" spans="9:21" s="28" customFormat="1" x14ac:dyDescent="0.2">
      <c r="I1660" s="29"/>
      <c r="J1660" s="29">
        <f>I1660*(1-IFERROR(VLOOKUP(H1660,Rabat!$D$10:$E$32,2,FALSE),0))</f>
        <v>0</v>
      </c>
      <c r="K1660" s="29"/>
      <c r="U1660" s="35" t="str">
        <f t="shared" si="25"/>
        <v/>
      </c>
    </row>
    <row r="1661" spans="9:21" s="28" customFormat="1" x14ac:dyDescent="0.2">
      <c r="I1661" s="29"/>
      <c r="J1661" s="29">
        <f>I1661*(1-IFERROR(VLOOKUP(H1661,Rabat!$D$10:$E$32,2,FALSE),0))</f>
        <v>0</v>
      </c>
      <c r="K1661" s="29"/>
      <c r="U1661" s="35" t="str">
        <f t="shared" si="25"/>
        <v/>
      </c>
    </row>
    <row r="1662" spans="9:21" s="28" customFormat="1" x14ac:dyDescent="0.2">
      <c r="I1662" s="29"/>
      <c r="J1662" s="29">
        <f>I1662*(1-IFERROR(VLOOKUP(H1662,Rabat!$D$10:$E$32,2,FALSE),0))</f>
        <v>0</v>
      </c>
      <c r="K1662" s="29"/>
      <c r="U1662" s="35" t="str">
        <f t="shared" si="25"/>
        <v/>
      </c>
    </row>
    <row r="1663" spans="9:21" s="28" customFormat="1" x14ac:dyDescent="0.2">
      <c r="I1663" s="29"/>
      <c r="J1663" s="29">
        <f>I1663*(1-IFERROR(VLOOKUP(H1663,Rabat!$D$10:$E$32,2,FALSE),0))</f>
        <v>0</v>
      </c>
      <c r="K1663" s="29"/>
      <c r="U1663" s="35" t="str">
        <f t="shared" si="25"/>
        <v/>
      </c>
    </row>
    <row r="1664" spans="9:21" s="28" customFormat="1" x14ac:dyDescent="0.2">
      <c r="I1664" s="29"/>
      <c r="J1664" s="29">
        <f>I1664*(1-IFERROR(VLOOKUP(H1664,Rabat!$D$10:$E$32,2,FALSE),0))</f>
        <v>0</v>
      </c>
      <c r="K1664" s="29"/>
      <c r="U1664" s="35" t="str">
        <f t="shared" si="25"/>
        <v/>
      </c>
    </row>
    <row r="1665" spans="9:21" s="28" customFormat="1" x14ac:dyDescent="0.2">
      <c r="I1665" s="29"/>
      <c r="J1665" s="29">
        <f>I1665*(1-IFERROR(VLOOKUP(H1665,Rabat!$D$10:$E$32,2,FALSE),0))</f>
        <v>0</v>
      </c>
      <c r="K1665" s="29"/>
      <c r="U1665" s="35" t="str">
        <f t="shared" si="25"/>
        <v/>
      </c>
    </row>
    <row r="1666" spans="9:21" s="28" customFormat="1" x14ac:dyDescent="0.2">
      <c r="I1666" s="29"/>
      <c r="J1666" s="29">
        <f>I1666*(1-IFERROR(VLOOKUP(H1666,Rabat!$D$10:$E$32,2,FALSE),0))</f>
        <v>0</v>
      </c>
      <c r="K1666" s="29"/>
      <c r="U1666" s="35" t="str">
        <f t="shared" si="25"/>
        <v/>
      </c>
    </row>
    <row r="1667" spans="9:21" s="28" customFormat="1" x14ac:dyDescent="0.2">
      <c r="I1667" s="29"/>
      <c r="J1667" s="29">
        <f>I1667*(1-IFERROR(VLOOKUP(H1667,Rabat!$D$10:$E$32,2,FALSE),0))</f>
        <v>0</v>
      </c>
      <c r="K1667" s="29"/>
      <c r="U1667" s="35" t="str">
        <f t="shared" si="25"/>
        <v/>
      </c>
    </row>
    <row r="1668" spans="9:21" s="28" customFormat="1" x14ac:dyDescent="0.2">
      <c r="I1668" s="29"/>
      <c r="J1668" s="29">
        <f>I1668*(1-IFERROR(VLOOKUP(H1668,Rabat!$D$10:$E$32,2,FALSE),0))</f>
        <v>0</v>
      </c>
      <c r="K1668" s="29"/>
      <c r="U1668" s="35" t="str">
        <f t="shared" ref="U1668:U1731" si="26">HYPERLINK(T1668)</f>
        <v/>
      </c>
    </row>
    <row r="1669" spans="9:21" s="28" customFormat="1" x14ac:dyDescent="0.2">
      <c r="I1669" s="29"/>
      <c r="J1669" s="29">
        <f>I1669*(1-IFERROR(VLOOKUP(H1669,Rabat!$D$10:$E$32,2,FALSE),0))</f>
        <v>0</v>
      </c>
      <c r="K1669" s="29"/>
      <c r="U1669" s="35" t="str">
        <f t="shared" si="26"/>
        <v/>
      </c>
    </row>
    <row r="1670" spans="9:21" s="28" customFormat="1" x14ac:dyDescent="0.2">
      <c r="I1670" s="29"/>
      <c r="J1670" s="29">
        <f>I1670*(1-IFERROR(VLOOKUP(H1670,Rabat!$D$10:$E$32,2,FALSE),0))</f>
        <v>0</v>
      </c>
      <c r="K1670" s="29"/>
      <c r="U1670" s="35" t="str">
        <f t="shared" si="26"/>
        <v/>
      </c>
    </row>
    <row r="1671" spans="9:21" s="28" customFormat="1" x14ac:dyDescent="0.2">
      <c r="I1671" s="29"/>
      <c r="J1671" s="29">
        <f>I1671*(1-IFERROR(VLOOKUP(H1671,Rabat!$D$10:$E$32,2,FALSE),0))</f>
        <v>0</v>
      </c>
      <c r="K1671" s="29"/>
      <c r="U1671" s="35" t="str">
        <f t="shared" si="26"/>
        <v/>
      </c>
    </row>
    <row r="1672" spans="9:21" s="28" customFormat="1" x14ac:dyDescent="0.2">
      <c r="I1672" s="29"/>
      <c r="J1672" s="29">
        <f>I1672*(1-IFERROR(VLOOKUP(H1672,Rabat!$D$10:$E$32,2,FALSE),0))</f>
        <v>0</v>
      </c>
      <c r="K1672" s="29"/>
      <c r="U1672" s="35" t="str">
        <f t="shared" si="26"/>
        <v/>
      </c>
    </row>
    <row r="1673" spans="9:21" s="28" customFormat="1" x14ac:dyDescent="0.2">
      <c r="I1673" s="29"/>
      <c r="J1673" s="29">
        <f>I1673*(1-IFERROR(VLOOKUP(H1673,Rabat!$D$10:$E$32,2,FALSE),0))</f>
        <v>0</v>
      </c>
      <c r="K1673" s="29"/>
      <c r="U1673" s="35" t="str">
        <f t="shared" si="26"/>
        <v/>
      </c>
    </row>
    <row r="1674" spans="9:21" s="28" customFormat="1" x14ac:dyDescent="0.2">
      <c r="I1674" s="29"/>
      <c r="J1674" s="29">
        <f>I1674*(1-IFERROR(VLOOKUP(H1674,Rabat!$D$10:$E$32,2,FALSE),0))</f>
        <v>0</v>
      </c>
      <c r="K1674" s="29"/>
      <c r="U1674" s="35" t="str">
        <f t="shared" si="26"/>
        <v/>
      </c>
    </row>
    <row r="1675" spans="9:21" s="28" customFormat="1" x14ac:dyDescent="0.2">
      <c r="I1675" s="29"/>
      <c r="J1675" s="29">
        <f>I1675*(1-IFERROR(VLOOKUP(H1675,Rabat!$D$10:$E$32,2,FALSE),0))</f>
        <v>0</v>
      </c>
      <c r="K1675" s="29"/>
      <c r="U1675" s="35" t="str">
        <f t="shared" si="26"/>
        <v/>
      </c>
    </row>
    <row r="1676" spans="9:21" s="28" customFormat="1" x14ac:dyDescent="0.2">
      <c r="I1676" s="29"/>
      <c r="J1676" s="29">
        <f>I1676*(1-IFERROR(VLOOKUP(H1676,Rabat!$D$10:$E$32,2,FALSE),0))</f>
        <v>0</v>
      </c>
      <c r="K1676" s="29"/>
      <c r="U1676" s="35" t="str">
        <f t="shared" si="26"/>
        <v/>
      </c>
    </row>
    <row r="1677" spans="9:21" s="28" customFormat="1" x14ac:dyDescent="0.2">
      <c r="I1677" s="29"/>
      <c r="J1677" s="29">
        <f>I1677*(1-IFERROR(VLOOKUP(H1677,Rabat!$D$10:$E$32,2,FALSE),0))</f>
        <v>0</v>
      </c>
      <c r="K1677" s="29"/>
      <c r="U1677" s="35" t="str">
        <f t="shared" si="26"/>
        <v/>
      </c>
    </row>
    <row r="1678" spans="9:21" s="28" customFormat="1" x14ac:dyDescent="0.2">
      <c r="I1678" s="29"/>
      <c r="J1678" s="29">
        <f>I1678*(1-IFERROR(VLOOKUP(H1678,Rabat!$D$10:$E$32,2,FALSE),0))</f>
        <v>0</v>
      </c>
      <c r="K1678" s="29"/>
      <c r="U1678" s="35" t="str">
        <f t="shared" si="26"/>
        <v/>
      </c>
    </row>
    <row r="1679" spans="9:21" s="28" customFormat="1" x14ac:dyDescent="0.2">
      <c r="I1679" s="29"/>
      <c r="J1679" s="29">
        <f>I1679*(1-IFERROR(VLOOKUP(H1679,Rabat!$D$10:$E$32,2,FALSE),0))</f>
        <v>0</v>
      </c>
      <c r="K1679" s="29"/>
      <c r="U1679" s="35" t="str">
        <f t="shared" si="26"/>
        <v/>
      </c>
    </row>
    <row r="1680" spans="9:21" s="28" customFormat="1" x14ac:dyDescent="0.2">
      <c r="I1680" s="29"/>
      <c r="J1680" s="29">
        <f>I1680*(1-IFERROR(VLOOKUP(H1680,Rabat!$D$10:$E$32,2,FALSE),0))</f>
        <v>0</v>
      </c>
      <c r="K1680" s="29"/>
      <c r="U1680" s="35" t="str">
        <f t="shared" si="26"/>
        <v/>
      </c>
    </row>
    <row r="1681" spans="9:21" s="28" customFormat="1" x14ac:dyDescent="0.2">
      <c r="I1681" s="29"/>
      <c r="J1681" s="29">
        <f>I1681*(1-IFERROR(VLOOKUP(H1681,Rabat!$D$10:$E$32,2,FALSE),0))</f>
        <v>0</v>
      </c>
      <c r="K1681" s="29"/>
      <c r="U1681" s="35" t="str">
        <f t="shared" si="26"/>
        <v/>
      </c>
    </row>
    <row r="1682" spans="9:21" s="28" customFormat="1" x14ac:dyDescent="0.2">
      <c r="I1682" s="29"/>
      <c r="J1682" s="29">
        <f>I1682*(1-IFERROR(VLOOKUP(H1682,Rabat!$D$10:$E$32,2,FALSE),0))</f>
        <v>0</v>
      </c>
      <c r="K1682" s="29"/>
      <c r="U1682" s="35" t="str">
        <f t="shared" si="26"/>
        <v/>
      </c>
    </row>
    <row r="1683" spans="9:21" s="28" customFormat="1" x14ac:dyDescent="0.2">
      <c r="I1683" s="29"/>
      <c r="J1683" s="29">
        <f>I1683*(1-IFERROR(VLOOKUP(H1683,Rabat!$D$10:$E$32,2,FALSE),0))</f>
        <v>0</v>
      </c>
      <c r="K1683" s="29"/>
      <c r="U1683" s="35" t="str">
        <f t="shared" si="26"/>
        <v/>
      </c>
    </row>
    <row r="1684" spans="9:21" s="28" customFormat="1" x14ac:dyDescent="0.2">
      <c r="I1684" s="29"/>
      <c r="J1684" s="29">
        <f>I1684*(1-IFERROR(VLOOKUP(H1684,Rabat!$D$10:$E$32,2,FALSE),0))</f>
        <v>0</v>
      </c>
      <c r="K1684" s="29"/>
      <c r="U1684" s="35" t="str">
        <f t="shared" si="26"/>
        <v/>
      </c>
    </row>
    <row r="1685" spans="9:21" s="28" customFormat="1" x14ac:dyDescent="0.2">
      <c r="I1685" s="29"/>
      <c r="J1685" s="29">
        <f>I1685*(1-IFERROR(VLOOKUP(H1685,Rabat!$D$10:$E$32,2,FALSE),0))</f>
        <v>0</v>
      </c>
      <c r="K1685" s="29"/>
      <c r="U1685" s="35" t="str">
        <f t="shared" si="26"/>
        <v/>
      </c>
    </row>
    <row r="1686" spans="9:21" s="28" customFormat="1" x14ac:dyDescent="0.2">
      <c r="I1686" s="29"/>
      <c r="J1686" s="29">
        <f>I1686*(1-IFERROR(VLOOKUP(H1686,Rabat!$D$10:$E$32,2,FALSE),0))</f>
        <v>0</v>
      </c>
      <c r="K1686" s="29"/>
      <c r="U1686" s="35" t="str">
        <f t="shared" si="26"/>
        <v/>
      </c>
    </row>
    <row r="1687" spans="9:21" s="28" customFormat="1" x14ac:dyDescent="0.2">
      <c r="I1687" s="29"/>
      <c r="J1687" s="29">
        <f>I1687*(1-IFERROR(VLOOKUP(H1687,Rabat!$D$10:$E$32,2,FALSE),0))</f>
        <v>0</v>
      </c>
      <c r="K1687" s="29"/>
      <c r="U1687" s="35" t="str">
        <f t="shared" si="26"/>
        <v/>
      </c>
    </row>
    <row r="1688" spans="9:21" s="28" customFormat="1" x14ac:dyDescent="0.2">
      <c r="I1688" s="29"/>
      <c r="J1688" s="29">
        <f>I1688*(1-IFERROR(VLOOKUP(H1688,Rabat!$D$10:$E$32,2,FALSE),0))</f>
        <v>0</v>
      </c>
      <c r="K1688" s="29"/>
      <c r="U1688" s="35" t="str">
        <f t="shared" si="26"/>
        <v/>
      </c>
    </row>
    <row r="1689" spans="9:21" s="28" customFormat="1" x14ac:dyDescent="0.2">
      <c r="I1689" s="29"/>
      <c r="J1689" s="29">
        <f>I1689*(1-IFERROR(VLOOKUP(H1689,Rabat!$D$10:$E$32,2,FALSE),0))</f>
        <v>0</v>
      </c>
      <c r="K1689" s="29"/>
      <c r="U1689" s="35" t="str">
        <f t="shared" si="26"/>
        <v/>
      </c>
    </row>
    <row r="1690" spans="9:21" s="28" customFormat="1" x14ac:dyDescent="0.2">
      <c r="I1690" s="29"/>
      <c r="J1690" s="29">
        <f>I1690*(1-IFERROR(VLOOKUP(H1690,Rabat!$D$10:$E$32,2,FALSE),0))</f>
        <v>0</v>
      </c>
      <c r="K1690" s="29"/>
      <c r="U1690" s="35" t="str">
        <f t="shared" si="26"/>
        <v/>
      </c>
    </row>
    <row r="1691" spans="9:21" s="28" customFormat="1" x14ac:dyDescent="0.2">
      <c r="I1691" s="29"/>
      <c r="J1691" s="29">
        <f>I1691*(1-IFERROR(VLOOKUP(H1691,Rabat!$D$10:$E$32,2,FALSE),0))</f>
        <v>0</v>
      </c>
      <c r="K1691" s="29"/>
      <c r="U1691" s="35" t="str">
        <f t="shared" si="26"/>
        <v/>
      </c>
    </row>
    <row r="1692" spans="9:21" s="28" customFormat="1" x14ac:dyDescent="0.2">
      <c r="I1692" s="29"/>
      <c r="J1692" s="29">
        <f>I1692*(1-IFERROR(VLOOKUP(H1692,Rabat!$D$10:$E$32,2,FALSE),0))</f>
        <v>0</v>
      </c>
      <c r="K1692" s="29"/>
      <c r="U1692" s="35" t="str">
        <f t="shared" si="26"/>
        <v/>
      </c>
    </row>
    <row r="1693" spans="9:21" s="28" customFormat="1" x14ac:dyDescent="0.2">
      <c r="I1693" s="29"/>
      <c r="J1693" s="29">
        <f>I1693*(1-IFERROR(VLOOKUP(H1693,Rabat!$D$10:$E$32,2,FALSE),0))</f>
        <v>0</v>
      </c>
      <c r="K1693" s="29"/>
      <c r="U1693" s="35" t="str">
        <f t="shared" si="26"/>
        <v/>
      </c>
    </row>
    <row r="1694" spans="9:21" s="28" customFormat="1" x14ac:dyDescent="0.2">
      <c r="I1694" s="29"/>
      <c r="J1694" s="29">
        <f>I1694*(1-IFERROR(VLOOKUP(H1694,Rabat!$D$10:$E$32,2,FALSE),0))</f>
        <v>0</v>
      </c>
      <c r="K1694" s="29"/>
      <c r="U1694" s="35" t="str">
        <f t="shared" si="26"/>
        <v/>
      </c>
    </row>
    <row r="1695" spans="9:21" s="28" customFormat="1" x14ac:dyDescent="0.2">
      <c r="I1695" s="29"/>
      <c r="J1695" s="29">
        <f>I1695*(1-IFERROR(VLOOKUP(H1695,Rabat!$D$10:$E$32,2,FALSE),0))</f>
        <v>0</v>
      </c>
      <c r="K1695" s="29"/>
      <c r="U1695" s="35" t="str">
        <f t="shared" si="26"/>
        <v/>
      </c>
    </row>
    <row r="1696" spans="9:21" s="28" customFormat="1" x14ac:dyDescent="0.2">
      <c r="I1696" s="29"/>
      <c r="J1696" s="29">
        <f>I1696*(1-IFERROR(VLOOKUP(H1696,Rabat!$D$10:$E$32,2,FALSE),0))</f>
        <v>0</v>
      </c>
      <c r="K1696" s="29"/>
      <c r="U1696" s="35" t="str">
        <f t="shared" si="26"/>
        <v/>
      </c>
    </row>
    <row r="1697" spans="9:21" s="28" customFormat="1" x14ac:dyDescent="0.2">
      <c r="I1697" s="29"/>
      <c r="J1697" s="29">
        <f>I1697*(1-IFERROR(VLOOKUP(H1697,Rabat!$D$10:$E$32,2,FALSE),0))</f>
        <v>0</v>
      </c>
      <c r="K1697" s="29"/>
      <c r="U1697" s="35" t="str">
        <f t="shared" si="26"/>
        <v/>
      </c>
    </row>
    <row r="1698" spans="9:21" s="28" customFormat="1" x14ac:dyDescent="0.2">
      <c r="I1698" s="29"/>
      <c r="J1698" s="29">
        <f>I1698*(1-IFERROR(VLOOKUP(H1698,Rabat!$D$10:$E$32,2,FALSE),0))</f>
        <v>0</v>
      </c>
      <c r="K1698" s="29"/>
      <c r="U1698" s="35" t="str">
        <f t="shared" si="26"/>
        <v/>
      </c>
    </row>
    <row r="1699" spans="9:21" s="28" customFormat="1" x14ac:dyDescent="0.2">
      <c r="I1699" s="29"/>
      <c r="J1699" s="29">
        <f>I1699*(1-IFERROR(VLOOKUP(H1699,Rabat!$D$10:$E$32,2,FALSE),0))</f>
        <v>0</v>
      </c>
      <c r="K1699" s="29"/>
      <c r="U1699" s="35" t="str">
        <f t="shared" si="26"/>
        <v/>
      </c>
    </row>
    <row r="1700" spans="9:21" s="28" customFormat="1" x14ac:dyDescent="0.2">
      <c r="I1700" s="29"/>
      <c r="J1700" s="29">
        <f>I1700*(1-IFERROR(VLOOKUP(H1700,Rabat!$D$10:$E$32,2,FALSE),0))</f>
        <v>0</v>
      </c>
      <c r="K1700" s="29"/>
      <c r="U1700" s="35" t="str">
        <f t="shared" si="26"/>
        <v/>
      </c>
    </row>
    <row r="1701" spans="9:21" s="28" customFormat="1" x14ac:dyDescent="0.2">
      <c r="I1701" s="29"/>
      <c r="J1701" s="29">
        <f>I1701*(1-IFERROR(VLOOKUP(H1701,Rabat!$D$10:$E$32,2,FALSE),0))</f>
        <v>0</v>
      </c>
      <c r="K1701" s="29"/>
      <c r="U1701" s="35" t="str">
        <f t="shared" si="26"/>
        <v/>
      </c>
    </row>
    <row r="1702" spans="9:21" s="28" customFormat="1" x14ac:dyDescent="0.2">
      <c r="I1702" s="29"/>
      <c r="J1702" s="29">
        <f>I1702*(1-IFERROR(VLOOKUP(H1702,Rabat!$D$10:$E$32,2,FALSE),0))</f>
        <v>0</v>
      </c>
      <c r="K1702" s="29"/>
      <c r="U1702" s="35" t="str">
        <f t="shared" si="26"/>
        <v/>
      </c>
    </row>
    <row r="1703" spans="9:21" s="28" customFormat="1" x14ac:dyDescent="0.2">
      <c r="I1703" s="29"/>
      <c r="J1703" s="29">
        <f>I1703*(1-IFERROR(VLOOKUP(H1703,Rabat!$D$10:$E$32,2,FALSE),0))</f>
        <v>0</v>
      </c>
      <c r="K1703" s="29"/>
      <c r="U1703" s="35" t="str">
        <f t="shared" si="26"/>
        <v/>
      </c>
    </row>
    <row r="1704" spans="9:21" s="28" customFormat="1" x14ac:dyDescent="0.2">
      <c r="I1704" s="29"/>
      <c r="J1704" s="29">
        <f>I1704*(1-IFERROR(VLOOKUP(H1704,Rabat!$D$10:$E$32,2,FALSE),0))</f>
        <v>0</v>
      </c>
      <c r="K1704" s="29"/>
      <c r="U1704" s="35" t="str">
        <f t="shared" si="26"/>
        <v/>
      </c>
    </row>
    <row r="1705" spans="9:21" s="28" customFormat="1" x14ac:dyDescent="0.2">
      <c r="I1705" s="29"/>
      <c r="J1705" s="29">
        <f>I1705*(1-IFERROR(VLOOKUP(H1705,Rabat!$D$10:$E$32,2,FALSE),0))</f>
        <v>0</v>
      </c>
      <c r="K1705" s="29"/>
      <c r="U1705" s="35" t="str">
        <f t="shared" si="26"/>
        <v/>
      </c>
    </row>
    <row r="1706" spans="9:21" s="28" customFormat="1" x14ac:dyDescent="0.2">
      <c r="I1706" s="29"/>
      <c r="J1706" s="29">
        <f>I1706*(1-IFERROR(VLOOKUP(H1706,Rabat!$D$10:$E$32,2,FALSE),0))</f>
        <v>0</v>
      </c>
      <c r="K1706" s="29"/>
      <c r="U1706" s="35" t="str">
        <f t="shared" si="26"/>
        <v/>
      </c>
    </row>
    <row r="1707" spans="9:21" s="28" customFormat="1" x14ac:dyDescent="0.2">
      <c r="I1707" s="29"/>
      <c r="J1707" s="29">
        <f>I1707*(1-IFERROR(VLOOKUP(H1707,Rabat!$D$10:$E$32,2,FALSE),0))</f>
        <v>0</v>
      </c>
      <c r="K1707" s="29"/>
      <c r="U1707" s="35" t="str">
        <f t="shared" si="26"/>
        <v/>
      </c>
    </row>
    <row r="1708" spans="9:21" s="28" customFormat="1" x14ac:dyDescent="0.2">
      <c r="I1708" s="29"/>
      <c r="J1708" s="29">
        <f>I1708*(1-IFERROR(VLOOKUP(H1708,Rabat!$D$10:$E$32,2,FALSE),0))</f>
        <v>0</v>
      </c>
      <c r="K1708" s="29"/>
      <c r="U1708" s="35" t="str">
        <f t="shared" si="26"/>
        <v/>
      </c>
    </row>
    <row r="1709" spans="9:21" s="28" customFormat="1" x14ac:dyDescent="0.2">
      <c r="I1709" s="29"/>
      <c r="J1709" s="29">
        <f>I1709*(1-IFERROR(VLOOKUP(H1709,Rabat!$D$10:$E$32,2,FALSE),0))</f>
        <v>0</v>
      </c>
      <c r="K1709" s="29"/>
      <c r="U1709" s="35" t="str">
        <f t="shared" si="26"/>
        <v/>
      </c>
    </row>
    <row r="1710" spans="9:21" s="28" customFormat="1" x14ac:dyDescent="0.2">
      <c r="I1710" s="29"/>
      <c r="J1710" s="29">
        <f>I1710*(1-IFERROR(VLOOKUP(H1710,Rabat!$D$10:$E$32,2,FALSE),0))</f>
        <v>0</v>
      </c>
      <c r="K1710" s="29"/>
      <c r="U1710" s="35" t="str">
        <f t="shared" si="26"/>
        <v/>
      </c>
    </row>
    <row r="1711" spans="9:21" s="28" customFormat="1" x14ac:dyDescent="0.2">
      <c r="I1711" s="29"/>
      <c r="J1711" s="29">
        <f>I1711*(1-IFERROR(VLOOKUP(H1711,Rabat!$D$10:$E$32,2,FALSE),0))</f>
        <v>0</v>
      </c>
      <c r="K1711" s="29"/>
      <c r="U1711" s="35" t="str">
        <f t="shared" si="26"/>
        <v/>
      </c>
    </row>
    <row r="1712" spans="9:21" s="28" customFormat="1" x14ac:dyDescent="0.2">
      <c r="I1712" s="29"/>
      <c r="J1712" s="29">
        <f>I1712*(1-IFERROR(VLOOKUP(H1712,Rabat!$D$10:$E$32,2,FALSE),0))</f>
        <v>0</v>
      </c>
      <c r="K1712" s="29"/>
      <c r="U1712" s="35" t="str">
        <f t="shared" si="26"/>
        <v/>
      </c>
    </row>
    <row r="1713" spans="9:21" s="28" customFormat="1" x14ac:dyDescent="0.2">
      <c r="I1713" s="29"/>
      <c r="J1713" s="29">
        <f>I1713*(1-IFERROR(VLOOKUP(H1713,Rabat!$D$10:$E$32,2,FALSE),0))</f>
        <v>0</v>
      </c>
      <c r="K1713" s="29"/>
      <c r="U1713" s="35" t="str">
        <f t="shared" si="26"/>
        <v/>
      </c>
    </row>
    <row r="1714" spans="9:21" s="28" customFormat="1" x14ac:dyDescent="0.2">
      <c r="I1714" s="29"/>
      <c r="J1714" s="29">
        <f>I1714*(1-IFERROR(VLOOKUP(H1714,Rabat!$D$10:$E$32,2,FALSE),0))</f>
        <v>0</v>
      </c>
      <c r="K1714" s="29"/>
      <c r="U1714" s="35" t="str">
        <f t="shared" si="26"/>
        <v/>
      </c>
    </row>
    <row r="1715" spans="9:21" s="28" customFormat="1" x14ac:dyDescent="0.2">
      <c r="I1715" s="29"/>
      <c r="J1715" s="29">
        <f>I1715*(1-IFERROR(VLOOKUP(H1715,Rabat!$D$10:$E$32,2,FALSE),0))</f>
        <v>0</v>
      </c>
      <c r="K1715" s="29"/>
      <c r="U1715" s="35" t="str">
        <f t="shared" si="26"/>
        <v/>
      </c>
    </row>
    <row r="1716" spans="9:21" s="28" customFormat="1" x14ac:dyDescent="0.2">
      <c r="I1716" s="29"/>
      <c r="J1716" s="29">
        <f>I1716*(1-IFERROR(VLOOKUP(H1716,Rabat!$D$10:$E$32,2,FALSE),0))</f>
        <v>0</v>
      </c>
      <c r="K1716" s="29"/>
      <c r="U1716" s="35" t="str">
        <f t="shared" si="26"/>
        <v/>
      </c>
    </row>
    <row r="1717" spans="9:21" s="28" customFormat="1" x14ac:dyDescent="0.2">
      <c r="I1717" s="29"/>
      <c r="J1717" s="29">
        <f>I1717*(1-IFERROR(VLOOKUP(H1717,Rabat!$D$10:$E$32,2,FALSE),0))</f>
        <v>0</v>
      </c>
      <c r="K1717" s="29"/>
      <c r="U1717" s="35" t="str">
        <f t="shared" si="26"/>
        <v/>
      </c>
    </row>
    <row r="1718" spans="9:21" s="28" customFormat="1" x14ac:dyDescent="0.2">
      <c r="I1718" s="29"/>
      <c r="J1718" s="29">
        <f>I1718*(1-IFERROR(VLOOKUP(H1718,Rabat!$D$10:$E$32,2,FALSE),0))</f>
        <v>0</v>
      </c>
      <c r="K1718" s="29"/>
      <c r="U1718" s="35" t="str">
        <f t="shared" si="26"/>
        <v/>
      </c>
    </row>
    <row r="1719" spans="9:21" s="28" customFormat="1" x14ac:dyDescent="0.2">
      <c r="I1719" s="29"/>
      <c r="J1719" s="29">
        <f>I1719*(1-IFERROR(VLOOKUP(H1719,Rabat!$D$10:$E$32,2,FALSE),0))</f>
        <v>0</v>
      </c>
      <c r="K1719" s="29"/>
      <c r="U1719" s="35" t="str">
        <f t="shared" si="26"/>
        <v/>
      </c>
    </row>
    <row r="1720" spans="9:21" s="28" customFormat="1" x14ac:dyDescent="0.2">
      <c r="I1720" s="29"/>
      <c r="J1720" s="29">
        <f>I1720*(1-IFERROR(VLOOKUP(H1720,Rabat!$D$10:$E$32,2,FALSE),0))</f>
        <v>0</v>
      </c>
      <c r="K1720" s="29"/>
      <c r="U1720" s="35" t="str">
        <f t="shared" si="26"/>
        <v/>
      </c>
    </row>
    <row r="1721" spans="9:21" s="28" customFormat="1" x14ac:dyDescent="0.2">
      <c r="I1721" s="29"/>
      <c r="J1721" s="29">
        <f>I1721*(1-IFERROR(VLOOKUP(H1721,Rabat!$D$10:$E$32,2,FALSE),0))</f>
        <v>0</v>
      </c>
      <c r="K1721" s="29"/>
      <c r="U1721" s="35" t="str">
        <f t="shared" si="26"/>
        <v/>
      </c>
    </row>
    <row r="1722" spans="9:21" s="28" customFormat="1" x14ac:dyDescent="0.2">
      <c r="I1722" s="29"/>
      <c r="J1722" s="29">
        <f>I1722*(1-IFERROR(VLOOKUP(H1722,Rabat!$D$10:$E$32,2,FALSE),0))</f>
        <v>0</v>
      </c>
      <c r="K1722" s="29"/>
      <c r="U1722" s="35" t="str">
        <f t="shared" si="26"/>
        <v/>
      </c>
    </row>
    <row r="1723" spans="9:21" s="28" customFormat="1" x14ac:dyDescent="0.2">
      <c r="I1723" s="29"/>
      <c r="J1723" s="29">
        <f>I1723*(1-IFERROR(VLOOKUP(H1723,Rabat!$D$10:$E$32,2,FALSE),0))</f>
        <v>0</v>
      </c>
      <c r="K1723" s="29"/>
      <c r="U1723" s="35" t="str">
        <f t="shared" si="26"/>
        <v/>
      </c>
    </row>
    <row r="1724" spans="9:21" s="28" customFormat="1" x14ac:dyDescent="0.2">
      <c r="I1724" s="29"/>
      <c r="J1724" s="29">
        <f>I1724*(1-IFERROR(VLOOKUP(H1724,Rabat!$D$10:$E$32,2,FALSE),0))</f>
        <v>0</v>
      </c>
      <c r="K1724" s="29"/>
      <c r="U1724" s="35" t="str">
        <f t="shared" si="26"/>
        <v/>
      </c>
    </row>
    <row r="1725" spans="9:21" s="28" customFormat="1" x14ac:dyDescent="0.2">
      <c r="I1725" s="29"/>
      <c r="J1725" s="29">
        <f>I1725*(1-IFERROR(VLOOKUP(H1725,Rabat!$D$10:$E$32,2,FALSE),0))</f>
        <v>0</v>
      </c>
      <c r="K1725" s="29"/>
      <c r="U1725" s="35" t="str">
        <f t="shared" si="26"/>
        <v/>
      </c>
    </row>
    <row r="1726" spans="9:21" s="28" customFormat="1" x14ac:dyDescent="0.2">
      <c r="I1726" s="29"/>
      <c r="J1726" s="29">
        <f>I1726*(1-IFERROR(VLOOKUP(H1726,Rabat!$D$10:$E$32,2,FALSE),0))</f>
        <v>0</v>
      </c>
      <c r="K1726" s="29"/>
      <c r="U1726" s="35" t="str">
        <f t="shared" si="26"/>
        <v/>
      </c>
    </row>
    <row r="1727" spans="9:21" s="28" customFormat="1" x14ac:dyDescent="0.2">
      <c r="I1727" s="29"/>
      <c r="J1727" s="29">
        <f>I1727*(1-IFERROR(VLOOKUP(H1727,Rabat!$D$10:$E$32,2,FALSE),0))</f>
        <v>0</v>
      </c>
      <c r="K1727" s="29"/>
      <c r="U1727" s="35" t="str">
        <f t="shared" si="26"/>
        <v/>
      </c>
    </row>
    <row r="1728" spans="9:21" s="28" customFormat="1" x14ac:dyDescent="0.2">
      <c r="I1728" s="29"/>
      <c r="J1728" s="29">
        <f>I1728*(1-IFERROR(VLOOKUP(H1728,Rabat!$D$10:$E$32,2,FALSE),0))</f>
        <v>0</v>
      </c>
      <c r="K1728" s="29"/>
      <c r="U1728" s="35" t="str">
        <f t="shared" si="26"/>
        <v/>
      </c>
    </row>
    <row r="1729" spans="9:21" s="28" customFormat="1" x14ac:dyDescent="0.2">
      <c r="I1729" s="29"/>
      <c r="J1729" s="29">
        <f>I1729*(1-IFERROR(VLOOKUP(H1729,Rabat!$D$10:$E$32,2,FALSE),0))</f>
        <v>0</v>
      </c>
      <c r="K1729" s="29"/>
      <c r="U1729" s="35" t="str">
        <f t="shared" si="26"/>
        <v/>
      </c>
    </row>
    <row r="1730" spans="9:21" s="28" customFormat="1" x14ac:dyDescent="0.2">
      <c r="I1730" s="29"/>
      <c r="J1730" s="29">
        <f>I1730*(1-IFERROR(VLOOKUP(H1730,Rabat!$D$10:$E$32,2,FALSE),0))</f>
        <v>0</v>
      </c>
      <c r="K1730" s="29"/>
      <c r="U1730" s="35" t="str">
        <f t="shared" si="26"/>
        <v/>
      </c>
    </row>
    <row r="1731" spans="9:21" s="28" customFormat="1" x14ac:dyDescent="0.2">
      <c r="I1731" s="29"/>
      <c r="J1731" s="29">
        <f>I1731*(1-IFERROR(VLOOKUP(H1731,Rabat!$D$10:$E$32,2,FALSE),0))</f>
        <v>0</v>
      </c>
      <c r="K1731" s="29"/>
      <c r="U1731" s="35" t="str">
        <f t="shared" si="26"/>
        <v/>
      </c>
    </row>
    <row r="1732" spans="9:21" s="28" customFormat="1" x14ac:dyDescent="0.2">
      <c r="I1732" s="29"/>
      <c r="J1732" s="29">
        <f>I1732*(1-IFERROR(VLOOKUP(H1732,Rabat!$D$10:$E$32,2,FALSE),0))</f>
        <v>0</v>
      </c>
      <c r="K1732" s="29"/>
      <c r="U1732" s="35" t="str">
        <f t="shared" ref="U1732:U1795" si="27">HYPERLINK(T1732)</f>
        <v/>
      </c>
    </row>
    <row r="1733" spans="9:21" s="28" customFormat="1" x14ac:dyDescent="0.2">
      <c r="I1733" s="29"/>
      <c r="J1733" s="29">
        <f>I1733*(1-IFERROR(VLOOKUP(H1733,Rabat!$D$10:$E$32,2,FALSE),0))</f>
        <v>0</v>
      </c>
      <c r="K1733" s="29"/>
      <c r="U1733" s="35" t="str">
        <f t="shared" si="27"/>
        <v/>
      </c>
    </row>
    <row r="1734" spans="9:21" s="28" customFormat="1" x14ac:dyDescent="0.2">
      <c r="I1734" s="29"/>
      <c r="J1734" s="29">
        <f>I1734*(1-IFERROR(VLOOKUP(H1734,Rabat!$D$10:$E$32,2,FALSE),0))</f>
        <v>0</v>
      </c>
      <c r="K1734" s="29"/>
      <c r="U1734" s="35" t="str">
        <f t="shared" si="27"/>
        <v/>
      </c>
    </row>
    <row r="1735" spans="9:21" s="28" customFormat="1" x14ac:dyDescent="0.2">
      <c r="I1735" s="29"/>
      <c r="J1735" s="29">
        <f>I1735*(1-IFERROR(VLOOKUP(H1735,Rabat!$D$10:$E$32,2,FALSE),0))</f>
        <v>0</v>
      </c>
      <c r="K1735" s="29"/>
      <c r="U1735" s="35" t="str">
        <f t="shared" si="27"/>
        <v/>
      </c>
    </row>
    <row r="1736" spans="9:21" s="28" customFormat="1" x14ac:dyDescent="0.2">
      <c r="I1736" s="29"/>
      <c r="J1736" s="29">
        <f>I1736*(1-IFERROR(VLOOKUP(H1736,Rabat!$D$10:$E$32,2,FALSE),0))</f>
        <v>0</v>
      </c>
      <c r="K1736" s="29"/>
      <c r="U1736" s="35" t="str">
        <f t="shared" si="27"/>
        <v/>
      </c>
    </row>
    <row r="1737" spans="9:21" s="28" customFormat="1" x14ac:dyDescent="0.2">
      <c r="I1737" s="29"/>
      <c r="J1737" s="29">
        <f>I1737*(1-IFERROR(VLOOKUP(H1737,Rabat!$D$10:$E$32,2,FALSE),0))</f>
        <v>0</v>
      </c>
      <c r="K1737" s="29"/>
      <c r="U1737" s="35" t="str">
        <f t="shared" si="27"/>
        <v/>
      </c>
    </row>
    <row r="1738" spans="9:21" s="28" customFormat="1" x14ac:dyDescent="0.2">
      <c r="I1738" s="29"/>
      <c r="J1738" s="29">
        <f>I1738*(1-IFERROR(VLOOKUP(H1738,Rabat!$D$10:$E$32,2,FALSE),0))</f>
        <v>0</v>
      </c>
      <c r="K1738" s="29"/>
      <c r="U1738" s="35" t="str">
        <f t="shared" si="27"/>
        <v/>
      </c>
    </row>
    <row r="1739" spans="9:21" s="28" customFormat="1" x14ac:dyDescent="0.2">
      <c r="I1739" s="29"/>
      <c r="J1739" s="29">
        <f>I1739*(1-IFERROR(VLOOKUP(H1739,Rabat!$D$10:$E$32,2,FALSE),0))</f>
        <v>0</v>
      </c>
      <c r="K1739" s="29"/>
      <c r="U1739" s="35" t="str">
        <f t="shared" si="27"/>
        <v/>
      </c>
    </row>
    <row r="1740" spans="9:21" s="28" customFormat="1" x14ac:dyDescent="0.2">
      <c r="I1740" s="29"/>
      <c r="J1740" s="29">
        <f>I1740*(1-IFERROR(VLOOKUP(H1740,Rabat!$D$10:$E$32,2,FALSE),0))</f>
        <v>0</v>
      </c>
      <c r="K1740" s="29"/>
      <c r="U1740" s="35" t="str">
        <f t="shared" si="27"/>
        <v/>
      </c>
    </row>
    <row r="1741" spans="9:21" s="28" customFormat="1" x14ac:dyDescent="0.2">
      <c r="I1741" s="29"/>
      <c r="J1741" s="29">
        <f>I1741*(1-IFERROR(VLOOKUP(H1741,Rabat!$D$10:$E$32,2,FALSE),0))</f>
        <v>0</v>
      </c>
      <c r="K1741" s="29"/>
      <c r="U1741" s="35" t="str">
        <f t="shared" si="27"/>
        <v/>
      </c>
    </row>
    <row r="1742" spans="9:21" s="28" customFormat="1" x14ac:dyDescent="0.2">
      <c r="I1742" s="29"/>
      <c r="J1742" s="29">
        <f>I1742*(1-IFERROR(VLOOKUP(H1742,Rabat!$D$10:$E$32,2,FALSE),0))</f>
        <v>0</v>
      </c>
      <c r="K1742" s="29"/>
      <c r="U1742" s="35" t="str">
        <f t="shared" si="27"/>
        <v/>
      </c>
    </row>
    <row r="1743" spans="9:21" s="28" customFormat="1" x14ac:dyDescent="0.2">
      <c r="I1743" s="29"/>
      <c r="J1743" s="29">
        <f>I1743*(1-IFERROR(VLOOKUP(H1743,Rabat!$D$10:$E$32,2,FALSE),0))</f>
        <v>0</v>
      </c>
      <c r="K1743" s="29"/>
      <c r="U1743" s="35" t="str">
        <f t="shared" si="27"/>
        <v/>
      </c>
    </row>
    <row r="1744" spans="9:21" s="28" customFormat="1" x14ac:dyDescent="0.2">
      <c r="I1744" s="29"/>
      <c r="J1744" s="29">
        <f>I1744*(1-IFERROR(VLOOKUP(H1744,Rabat!$D$10:$E$32,2,FALSE),0))</f>
        <v>0</v>
      </c>
      <c r="K1744" s="29"/>
      <c r="U1744" s="35" t="str">
        <f t="shared" si="27"/>
        <v/>
      </c>
    </row>
    <row r="1745" spans="9:21" s="28" customFormat="1" x14ac:dyDescent="0.2">
      <c r="I1745" s="29"/>
      <c r="J1745" s="29">
        <f>I1745*(1-IFERROR(VLOOKUP(H1745,Rabat!$D$10:$E$32,2,FALSE),0))</f>
        <v>0</v>
      </c>
      <c r="K1745" s="29"/>
      <c r="U1745" s="35" t="str">
        <f t="shared" si="27"/>
        <v/>
      </c>
    </row>
    <row r="1746" spans="9:21" s="28" customFormat="1" x14ac:dyDescent="0.2">
      <c r="I1746" s="29"/>
      <c r="J1746" s="29">
        <f>I1746*(1-IFERROR(VLOOKUP(H1746,Rabat!$D$10:$E$32,2,FALSE),0))</f>
        <v>0</v>
      </c>
      <c r="K1746" s="29"/>
      <c r="U1746" s="35" t="str">
        <f t="shared" si="27"/>
        <v/>
      </c>
    </row>
    <row r="1747" spans="9:21" s="28" customFormat="1" x14ac:dyDescent="0.2">
      <c r="I1747" s="29"/>
      <c r="J1747" s="29">
        <f>I1747*(1-IFERROR(VLOOKUP(H1747,Rabat!$D$10:$E$32,2,FALSE),0))</f>
        <v>0</v>
      </c>
      <c r="K1747" s="29"/>
      <c r="U1747" s="35" t="str">
        <f t="shared" si="27"/>
        <v/>
      </c>
    </row>
    <row r="1748" spans="9:21" s="28" customFormat="1" x14ac:dyDescent="0.2">
      <c r="I1748" s="29"/>
      <c r="J1748" s="29">
        <f>I1748*(1-IFERROR(VLOOKUP(H1748,Rabat!$D$10:$E$32,2,FALSE),0))</f>
        <v>0</v>
      </c>
      <c r="K1748" s="29"/>
      <c r="U1748" s="35" t="str">
        <f t="shared" si="27"/>
        <v/>
      </c>
    </row>
    <row r="1749" spans="9:21" s="28" customFormat="1" x14ac:dyDescent="0.2">
      <c r="I1749" s="29"/>
      <c r="J1749" s="29">
        <f>I1749*(1-IFERROR(VLOOKUP(H1749,Rabat!$D$10:$E$32,2,FALSE),0))</f>
        <v>0</v>
      </c>
      <c r="K1749" s="29"/>
      <c r="U1749" s="35" t="str">
        <f t="shared" si="27"/>
        <v/>
      </c>
    </row>
    <row r="1750" spans="9:21" s="28" customFormat="1" x14ac:dyDescent="0.2">
      <c r="I1750" s="29"/>
      <c r="J1750" s="29">
        <f>I1750*(1-IFERROR(VLOOKUP(H1750,Rabat!$D$10:$E$32,2,FALSE),0))</f>
        <v>0</v>
      </c>
      <c r="K1750" s="29"/>
      <c r="U1750" s="35" t="str">
        <f t="shared" si="27"/>
        <v/>
      </c>
    </row>
    <row r="1751" spans="9:21" s="28" customFormat="1" x14ac:dyDescent="0.2">
      <c r="I1751" s="29"/>
      <c r="J1751" s="29">
        <f>I1751*(1-IFERROR(VLOOKUP(H1751,Rabat!$D$10:$E$32,2,FALSE),0))</f>
        <v>0</v>
      </c>
      <c r="K1751" s="29"/>
      <c r="U1751" s="35" t="str">
        <f t="shared" si="27"/>
        <v/>
      </c>
    </row>
    <row r="1752" spans="9:21" s="28" customFormat="1" x14ac:dyDescent="0.2">
      <c r="I1752" s="29"/>
      <c r="J1752" s="29">
        <f>I1752*(1-IFERROR(VLOOKUP(H1752,Rabat!$D$10:$E$32,2,FALSE),0))</f>
        <v>0</v>
      </c>
      <c r="K1752" s="29"/>
      <c r="U1752" s="35" t="str">
        <f t="shared" si="27"/>
        <v/>
      </c>
    </row>
    <row r="1753" spans="9:21" s="28" customFormat="1" x14ac:dyDescent="0.2">
      <c r="I1753" s="29"/>
      <c r="J1753" s="29">
        <f>I1753*(1-IFERROR(VLOOKUP(H1753,Rabat!$D$10:$E$32,2,FALSE),0))</f>
        <v>0</v>
      </c>
      <c r="K1753" s="29"/>
      <c r="U1753" s="35" t="str">
        <f t="shared" si="27"/>
        <v/>
      </c>
    </row>
    <row r="1754" spans="9:21" s="28" customFormat="1" x14ac:dyDescent="0.2">
      <c r="I1754" s="29"/>
      <c r="J1754" s="29">
        <f>I1754*(1-IFERROR(VLOOKUP(H1754,Rabat!$D$10:$E$32,2,FALSE),0))</f>
        <v>0</v>
      </c>
      <c r="K1754" s="29"/>
      <c r="U1754" s="35" t="str">
        <f t="shared" si="27"/>
        <v/>
      </c>
    </row>
    <row r="1755" spans="9:21" s="28" customFormat="1" x14ac:dyDescent="0.2">
      <c r="I1755" s="29"/>
      <c r="J1755" s="29">
        <f>I1755*(1-IFERROR(VLOOKUP(H1755,Rabat!$D$10:$E$32,2,FALSE),0))</f>
        <v>0</v>
      </c>
      <c r="K1755" s="29"/>
      <c r="U1755" s="35" t="str">
        <f t="shared" si="27"/>
        <v/>
      </c>
    </row>
    <row r="1756" spans="9:21" s="28" customFormat="1" x14ac:dyDescent="0.2">
      <c r="I1756" s="29"/>
      <c r="J1756" s="29">
        <f>I1756*(1-IFERROR(VLOOKUP(H1756,Rabat!$D$10:$E$32,2,FALSE),0))</f>
        <v>0</v>
      </c>
      <c r="K1756" s="29"/>
      <c r="U1756" s="35" t="str">
        <f t="shared" si="27"/>
        <v/>
      </c>
    </row>
    <row r="1757" spans="9:21" s="28" customFormat="1" x14ac:dyDescent="0.2">
      <c r="I1757" s="29"/>
      <c r="J1757" s="29">
        <f>I1757*(1-IFERROR(VLOOKUP(H1757,Rabat!$D$10:$E$32,2,FALSE),0))</f>
        <v>0</v>
      </c>
      <c r="K1757" s="29"/>
      <c r="U1757" s="35" t="str">
        <f t="shared" si="27"/>
        <v/>
      </c>
    </row>
    <row r="1758" spans="9:21" s="28" customFormat="1" x14ac:dyDescent="0.2">
      <c r="I1758" s="29"/>
      <c r="J1758" s="29">
        <f>I1758*(1-IFERROR(VLOOKUP(H1758,Rabat!$D$10:$E$32,2,FALSE),0))</f>
        <v>0</v>
      </c>
      <c r="K1758" s="29"/>
      <c r="U1758" s="35" t="str">
        <f t="shared" si="27"/>
        <v/>
      </c>
    </row>
    <row r="1759" spans="9:21" s="28" customFormat="1" x14ac:dyDescent="0.2">
      <c r="I1759" s="29"/>
      <c r="J1759" s="29">
        <f>I1759*(1-IFERROR(VLOOKUP(H1759,Rabat!$D$10:$E$32,2,FALSE),0))</f>
        <v>0</v>
      </c>
      <c r="K1759" s="29"/>
      <c r="U1759" s="35" t="str">
        <f t="shared" si="27"/>
        <v/>
      </c>
    </row>
    <row r="1760" spans="9:21" s="28" customFormat="1" x14ac:dyDescent="0.2">
      <c r="I1760" s="29"/>
      <c r="J1760" s="29">
        <f>I1760*(1-IFERROR(VLOOKUP(H1760,Rabat!$D$10:$E$32,2,FALSE),0))</f>
        <v>0</v>
      </c>
      <c r="K1760" s="29"/>
      <c r="U1760" s="35" t="str">
        <f t="shared" si="27"/>
        <v/>
      </c>
    </row>
    <row r="1761" spans="9:21" s="28" customFormat="1" x14ac:dyDescent="0.2">
      <c r="I1761" s="29"/>
      <c r="J1761" s="29">
        <f>I1761*(1-IFERROR(VLOOKUP(H1761,Rabat!$D$10:$E$32,2,FALSE),0))</f>
        <v>0</v>
      </c>
      <c r="K1761" s="29"/>
      <c r="U1761" s="35" t="str">
        <f t="shared" si="27"/>
        <v/>
      </c>
    </row>
    <row r="1762" spans="9:21" s="28" customFormat="1" x14ac:dyDescent="0.2">
      <c r="I1762" s="29"/>
      <c r="J1762" s="29">
        <f>I1762*(1-IFERROR(VLOOKUP(H1762,Rabat!$D$10:$E$32,2,FALSE),0))</f>
        <v>0</v>
      </c>
      <c r="K1762" s="29"/>
      <c r="U1762" s="35" t="str">
        <f t="shared" si="27"/>
        <v/>
      </c>
    </row>
    <row r="1763" spans="9:21" s="28" customFormat="1" x14ac:dyDescent="0.2">
      <c r="I1763" s="29"/>
      <c r="J1763" s="29">
        <f>I1763*(1-IFERROR(VLOOKUP(H1763,Rabat!$D$10:$E$32,2,FALSE),0))</f>
        <v>0</v>
      </c>
      <c r="K1763" s="29"/>
      <c r="U1763" s="35" t="str">
        <f t="shared" si="27"/>
        <v/>
      </c>
    </row>
    <row r="1764" spans="9:21" s="28" customFormat="1" x14ac:dyDescent="0.2">
      <c r="I1764" s="29"/>
      <c r="J1764" s="29">
        <f>I1764*(1-IFERROR(VLOOKUP(H1764,Rabat!$D$10:$E$32,2,FALSE),0))</f>
        <v>0</v>
      </c>
      <c r="K1764" s="29"/>
      <c r="U1764" s="35" t="str">
        <f t="shared" si="27"/>
        <v/>
      </c>
    </row>
    <row r="1765" spans="9:21" s="28" customFormat="1" x14ac:dyDescent="0.2">
      <c r="I1765" s="29"/>
      <c r="J1765" s="29">
        <f>I1765*(1-IFERROR(VLOOKUP(H1765,Rabat!$D$10:$E$32,2,FALSE),0))</f>
        <v>0</v>
      </c>
      <c r="K1765" s="29"/>
      <c r="U1765" s="35" t="str">
        <f t="shared" si="27"/>
        <v/>
      </c>
    </row>
    <row r="1766" spans="9:21" s="28" customFormat="1" x14ac:dyDescent="0.2">
      <c r="I1766" s="29"/>
      <c r="J1766" s="29">
        <f>I1766*(1-IFERROR(VLOOKUP(H1766,Rabat!$D$10:$E$32,2,FALSE),0))</f>
        <v>0</v>
      </c>
      <c r="K1766" s="29"/>
      <c r="U1766" s="35" t="str">
        <f t="shared" si="27"/>
        <v/>
      </c>
    </row>
    <row r="1767" spans="9:21" s="28" customFormat="1" x14ac:dyDescent="0.2">
      <c r="I1767" s="29"/>
      <c r="J1767" s="29">
        <f>I1767*(1-IFERROR(VLOOKUP(H1767,Rabat!$D$10:$E$32,2,FALSE),0))</f>
        <v>0</v>
      </c>
      <c r="K1767" s="29"/>
      <c r="U1767" s="35" t="str">
        <f t="shared" si="27"/>
        <v/>
      </c>
    </row>
    <row r="1768" spans="9:21" s="28" customFormat="1" x14ac:dyDescent="0.2">
      <c r="I1768" s="29"/>
      <c r="J1768" s="29">
        <f>I1768*(1-IFERROR(VLOOKUP(H1768,Rabat!$D$10:$E$32,2,FALSE),0))</f>
        <v>0</v>
      </c>
      <c r="K1768" s="29"/>
      <c r="U1768" s="35" t="str">
        <f t="shared" si="27"/>
        <v/>
      </c>
    </row>
    <row r="1769" spans="9:21" s="28" customFormat="1" x14ac:dyDescent="0.2">
      <c r="I1769" s="29"/>
      <c r="J1769" s="29">
        <f>I1769*(1-IFERROR(VLOOKUP(H1769,Rabat!$D$10:$E$32,2,FALSE),0))</f>
        <v>0</v>
      </c>
      <c r="K1769" s="29"/>
      <c r="U1769" s="35" t="str">
        <f t="shared" si="27"/>
        <v/>
      </c>
    </row>
    <row r="1770" spans="9:21" s="28" customFormat="1" x14ac:dyDescent="0.2">
      <c r="I1770" s="29"/>
      <c r="J1770" s="29">
        <f>I1770*(1-IFERROR(VLOOKUP(H1770,Rabat!$D$10:$E$32,2,FALSE),0))</f>
        <v>0</v>
      </c>
      <c r="K1770" s="29"/>
      <c r="U1770" s="35" t="str">
        <f t="shared" si="27"/>
        <v/>
      </c>
    </row>
    <row r="1771" spans="9:21" s="28" customFormat="1" x14ac:dyDescent="0.2">
      <c r="I1771" s="29"/>
      <c r="J1771" s="29">
        <f>I1771*(1-IFERROR(VLOOKUP(H1771,Rabat!$D$10:$E$32,2,FALSE),0))</f>
        <v>0</v>
      </c>
      <c r="K1771" s="29"/>
      <c r="U1771" s="35" t="str">
        <f t="shared" si="27"/>
        <v/>
      </c>
    </row>
    <row r="1772" spans="9:21" s="28" customFormat="1" x14ac:dyDescent="0.2">
      <c r="I1772" s="29"/>
      <c r="J1772" s="29">
        <f>I1772*(1-IFERROR(VLOOKUP(H1772,Rabat!$D$10:$E$32,2,FALSE),0))</f>
        <v>0</v>
      </c>
      <c r="K1772" s="29"/>
      <c r="U1772" s="35" t="str">
        <f t="shared" si="27"/>
        <v/>
      </c>
    </row>
    <row r="1773" spans="9:21" s="28" customFormat="1" x14ac:dyDescent="0.2">
      <c r="I1773" s="29"/>
      <c r="J1773" s="29">
        <f>I1773*(1-IFERROR(VLOOKUP(H1773,Rabat!$D$10:$E$32,2,FALSE),0))</f>
        <v>0</v>
      </c>
      <c r="K1773" s="29"/>
      <c r="U1773" s="35" t="str">
        <f t="shared" si="27"/>
        <v/>
      </c>
    </row>
    <row r="1774" spans="9:21" s="28" customFormat="1" x14ac:dyDescent="0.2">
      <c r="I1774" s="29"/>
      <c r="J1774" s="29">
        <f>I1774*(1-IFERROR(VLOOKUP(H1774,Rabat!$D$10:$E$32,2,FALSE),0))</f>
        <v>0</v>
      </c>
      <c r="K1774" s="29"/>
      <c r="U1774" s="35" t="str">
        <f t="shared" si="27"/>
        <v/>
      </c>
    </row>
    <row r="1775" spans="9:21" s="28" customFormat="1" x14ac:dyDescent="0.2">
      <c r="I1775" s="29"/>
      <c r="J1775" s="29">
        <f>I1775*(1-IFERROR(VLOOKUP(H1775,Rabat!$D$10:$E$32,2,FALSE),0))</f>
        <v>0</v>
      </c>
      <c r="K1775" s="29"/>
      <c r="U1775" s="35" t="str">
        <f t="shared" si="27"/>
        <v/>
      </c>
    </row>
    <row r="1776" spans="9:21" s="28" customFormat="1" x14ac:dyDescent="0.2">
      <c r="I1776" s="29"/>
      <c r="J1776" s="29">
        <f>I1776*(1-IFERROR(VLOOKUP(H1776,Rabat!$D$10:$E$32,2,FALSE),0))</f>
        <v>0</v>
      </c>
      <c r="K1776" s="29"/>
      <c r="U1776" s="35" t="str">
        <f t="shared" si="27"/>
        <v/>
      </c>
    </row>
    <row r="1777" spans="9:21" s="28" customFormat="1" x14ac:dyDescent="0.2">
      <c r="I1777" s="29"/>
      <c r="J1777" s="29">
        <f>I1777*(1-IFERROR(VLOOKUP(H1777,Rabat!$D$10:$E$32,2,FALSE),0))</f>
        <v>0</v>
      </c>
      <c r="K1777" s="29"/>
      <c r="U1777" s="35" t="str">
        <f t="shared" si="27"/>
        <v/>
      </c>
    </row>
    <row r="1778" spans="9:21" s="28" customFormat="1" x14ac:dyDescent="0.2">
      <c r="I1778" s="29"/>
      <c r="J1778" s="29">
        <f>I1778*(1-IFERROR(VLOOKUP(H1778,Rabat!$D$10:$E$32,2,FALSE),0))</f>
        <v>0</v>
      </c>
      <c r="K1778" s="29"/>
      <c r="U1778" s="35" t="str">
        <f t="shared" si="27"/>
        <v/>
      </c>
    </row>
    <row r="1779" spans="9:21" s="28" customFormat="1" x14ac:dyDescent="0.2">
      <c r="I1779" s="29"/>
      <c r="J1779" s="29">
        <f>I1779*(1-IFERROR(VLOOKUP(H1779,Rabat!$D$10:$E$32,2,FALSE),0))</f>
        <v>0</v>
      </c>
      <c r="K1779" s="29"/>
      <c r="U1779" s="35" t="str">
        <f t="shared" si="27"/>
        <v/>
      </c>
    </row>
    <row r="1780" spans="9:21" s="28" customFormat="1" x14ac:dyDescent="0.2">
      <c r="I1780" s="29"/>
      <c r="J1780" s="29">
        <f>I1780*(1-IFERROR(VLOOKUP(H1780,Rabat!$D$10:$E$32,2,FALSE),0))</f>
        <v>0</v>
      </c>
      <c r="K1780" s="29"/>
      <c r="U1780" s="35" t="str">
        <f t="shared" si="27"/>
        <v/>
      </c>
    </row>
    <row r="1781" spans="9:21" s="28" customFormat="1" x14ac:dyDescent="0.2">
      <c r="I1781" s="29"/>
      <c r="J1781" s="29">
        <f>I1781*(1-IFERROR(VLOOKUP(H1781,Rabat!$D$10:$E$32,2,FALSE),0))</f>
        <v>0</v>
      </c>
      <c r="K1781" s="29"/>
      <c r="U1781" s="35" t="str">
        <f t="shared" si="27"/>
        <v/>
      </c>
    </row>
    <row r="1782" spans="9:21" s="28" customFormat="1" x14ac:dyDescent="0.2">
      <c r="I1782" s="29"/>
      <c r="J1782" s="29">
        <f>I1782*(1-IFERROR(VLOOKUP(H1782,Rabat!$D$10:$E$32,2,FALSE),0))</f>
        <v>0</v>
      </c>
      <c r="K1782" s="29"/>
      <c r="U1782" s="35" t="str">
        <f t="shared" si="27"/>
        <v/>
      </c>
    </row>
    <row r="1783" spans="9:21" s="28" customFormat="1" x14ac:dyDescent="0.2">
      <c r="I1783" s="29"/>
      <c r="J1783" s="29">
        <f>I1783*(1-IFERROR(VLOOKUP(H1783,Rabat!$D$10:$E$32,2,FALSE),0))</f>
        <v>0</v>
      </c>
      <c r="K1783" s="29"/>
      <c r="U1783" s="35" t="str">
        <f t="shared" si="27"/>
        <v/>
      </c>
    </row>
    <row r="1784" spans="9:21" s="28" customFormat="1" x14ac:dyDescent="0.2">
      <c r="I1784" s="29"/>
      <c r="J1784" s="29">
        <f>I1784*(1-IFERROR(VLOOKUP(H1784,Rabat!$D$10:$E$32,2,FALSE),0))</f>
        <v>0</v>
      </c>
      <c r="K1784" s="29"/>
      <c r="U1784" s="35" t="str">
        <f t="shared" si="27"/>
        <v/>
      </c>
    </row>
    <row r="1785" spans="9:21" s="28" customFormat="1" x14ac:dyDescent="0.2">
      <c r="I1785" s="29"/>
      <c r="J1785" s="29">
        <f>I1785*(1-IFERROR(VLOOKUP(H1785,Rabat!$D$10:$E$32,2,FALSE),0))</f>
        <v>0</v>
      </c>
      <c r="K1785" s="29"/>
      <c r="U1785" s="35" t="str">
        <f t="shared" si="27"/>
        <v/>
      </c>
    </row>
    <row r="1786" spans="9:21" s="28" customFormat="1" x14ac:dyDescent="0.2">
      <c r="I1786" s="29"/>
      <c r="J1786" s="29">
        <f>I1786*(1-IFERROR(VLOOKUP(H1786,Rabat!$D$10:$E$32,2,FALSE),0))</f>
        <v>0</v>
      </c>
      <c r="K1786" s="29"/>
      <c r="U1786" s="35" t="str">
        <f t="shared" si="27"/>
        <v/>
      </c>
    </row>
    <row r="1787" spans="9:21" s="28" customFormat="1" x14ac:dyDescent="0.2">
      <c r="I1787" s="29"/>
      <c r="J1787" s="29">
        <f>I1787*(1-IFERROR(VLOOKUP(H1787,Rabat!$D$10:$E$32,2,FALSE),0))</f>
        <v>0</v>
      </c>
      <c r="K1787" s="29"/>
      <c r="U1787" s="35" t="str">
        <f t="shared" si="27"/>
        <v/>
      </c>
    </row>
    <row r="1788" spans="9:21" s="28" customFormat="1" x14ac:dyDescent="0.2">
      <c r="I1788" s="29"/>
      <c r="J1788" s="29">
        <f>I1788*(1-IFERROR(VLOOKUP(H1788,Rabat!$D$10:$E$32,2,FALSE),0))</f>
        <v>0</v>
      </c>
      <c r="K1788" s="29"/>
      <c r="U1788" s="35" t="str">
        <f t="shared" si="27"/>
        <v/>
      </c>
    </row>
    <row r="1789" spans="9:21" s="28" customFormat="1" x14ac:dyDescent="0.2">
      <c r="I1789" s="29"/>
      <c r="J1789" s="29">
        <f>I1789*(1-IFERROR(VLOOKUP(H1789,Rabat!$D$10:$E$32,2,FALSE),0))</f>
        <v>0</v>
      </c>
      <c r="K1789" s="29"/>
      <c r="U1789" s="35" t="str">
        <f t="shared" si="27"/>
        <v/>
      </c>
    </row>
    <row r="1790" spans="9:21" s="28" customFormat="1" x14ac:dyDescent="0.2">
      <c r="I1790" s="29"/>
      <c r="J1790" s="29">
        <f>I1790*(1-IFERROR(VLOOKUP(H1790,Rabat!$D$10:$E$32,2,FALSE),0))</f>
        <v>0</v>
      </c>
      <c r="K1790" s="29"/>
      <c r="U1790" s="35" t="str">
        <f t="shared" si="27"/>
        <v/>
      </c>
    </row>
    <row r="1791" spans="9:21" s="28" customFormat="1" x14ac:dyDescent="0.2">
      <c r="I1791" s="29"/>
      <c r="J1791" s="29">
        <f>I1791*(1-IFERROR(VLOOKUP(H1791,Rabat!$D$10:$E$32,2,FALSE),0))</f>
        <v>0</v>
      </c>
      <c r="K1791" s="29"/>
      <c r="U1791" s="35" t="str">
        <f t="shared" si="27"/>
        <v/>
      </c>
    </row>
    <row r="1792" spans="9:21" s="28" customFormat="1" x14ac:dyDescent="0.2">
      <c r="I1792" s="29"/>
      <c r="J1792" s="29">
        <f>I1792*(1-IFERROR(VLOOKUP(H1792,Rabat!$D$10:$E$32,2,FALSE),0))</f>
        <v>0</v>
      </c>
      <c r="K1792" s="29"/>
      <c r="U1792" s="35" t="str">
        <f t="shared" si="27"/>
        <v/>
      </c>
    </row>
    <row r="1793" spans="9:21" s="28" customFormat="1" x14ac:dyDescent="0.2">
      <c r="I1793" s="29"/>
      <c r="J1793" s="29">
        <f>I1793*(1-IFERROR(VLOOKUP(H1793,Rabat!$D$10:$E$32,2,FALSE),0))</f>
        <v>0</v>
      </c>
      <c r="K1793" s="29"/>
      <c r="U1793" s="35" t="str">
        <f t="shared" si="27"/>
        <v/>
      </c>
    </row>
    <row r="1794" spans="9:21" s="28" customFormat="1" x14ac:dyDescent="0.2">
      <c r="I1794" s="29"/>
      <c r="J1794" s="29">
        <f>I1794*(1-IFERROR(VLOOKUP(H1794,Rabat!$D$10:$E$32,2,FALSE),0))</f>
        <v>0</v>
      </c>
      <c r="K1794" s="29"/>
      <c r="U1794" s="35" t="str">
        <f t="shared" si="27"/>
        <v/>
      </c>
    </row>
    <row r="1795" spans="9:21" s="28" customFormat="1" x14ac:dyDescent="0.2">
      <c r="I1795" s="29"/>
      <c r="J1795" s="29">
        <f>I1795*(1-IFERROR(VLOOKUP(H1795,Rabat!$D$10:$E$32,2,FALSE),0))</f>
        <v>0</v>
      </c>
      <c r="K1795" s="29"/>
      <c r="U1795" s="35" t="str">
        <f t="shared" si="27"/>
        <v/>
      </c>
    </row>
    <row r="1796" spans="9:21" s="28" customFormat="1" x14ac:dyDescent="0.2">
      <c r="I1796" s="29"/>
      <c r="J1796" s="29">
        <f>I1796*(1-IFERROR(VLOOKUP(H1796,Rabat!$D$10:$E$32,2,FALSE),0))</f>
        <v>0</v>
      </c>
      <c r="K1796" s="29"/>
      <c r="U1796" s="35" t="str">
        <f t="shared" ref="U1796:U1859" si="28">HYPERLINK(T1796)</f>
        <v/>
      </c>
    </row>
    <row r="1797" spans="9:21" s="28" customFormat="1" x14ac:dyDescent="0.2">
      <c r="I1797" s="29"/>
      <c r="J1797" s="29">
        <f>I1797*(1-IFERROR(VLOOKUP(H1797,Rabat!$D$10:$E$32,2,FALSE),0))</f>
        <v>0</v>
      </c>
      <c r="K1797" s="29"/>
      <c r="U1797" s="35" t="str">
        <f t="shared" si="28"/>
        <v/>
      </c>
    </row>
    <row r="1798" spans="9:21" s="28" customFormat="1" x14ac:dyDescent="0.2">
      <c r="I1798" s="29"/>
      <c r="J1798" s="29">
        <f>I1798*(1-IFERROR(VLOOKUP(H1798,Rabat!$D$10:$E$32,2,FALSE),0))</f>
        <v>0</v>
      </c>
      <c r="K1798" s="29"/>
      <c r="U1798" s="35" t="str">
        <f t="shared" si="28"/>
        <v/>
      </c>
    </row>
    <row r="1799" spans="9:21" s="28" customFormat="1" x14ac:dyDescent="0.2">
      <c r="I1799" s="29"/>
      <c r="J1799" s="29">
        <f>I1799*(1-IFERROR(VLOOKUP(H1799,Rabat!$D$10:$E$32,2,FALSE),0))</f>
        <v>0</v>
      </c>
      <c r="K1799" s="29"/>
      <c r="U1799" s="35" t="str">
        <f t="shared" si="28"/>
        <v/>
      </c>
    </row>
    <row r="1800" spans="9:21" s="28" customFormat="1" x14ac:dyDescent="0.2">
      <c r="I1800" s="29"/>
      <c r="J1800" s="29">
        <f>I1800*(1-IFERROR(VLOOKUP(H1800,Rabat!$D$10:$E$32,2,FALSE),0))</f>
        <v>0</v>
      </c>
      <c r="K1800" s="29"/>
      <c r="U1800" s="35" t="str">
        <f t="shared" si="28"/>
        <v/>
      </c>
    </row>
    <row r="1801" spans="9:21" s="28" customFormat="1" x14ac:dyDescent="0.2">
      <c r="I1801" s="29"/>
      <c r="J1801" s="29">
        <f>I1801*(1-IFERROR(VLOOKUP(H1801,Rabat!$D$10:$E$32,2,FALSE),0))</f>
        <v>0</v>
      </c>
      <c r="K1801" s="29"/>
      <c r="U1801" s="35" t="str">
        <f t="shared" si="28"/>
        <v/>
      </c>
    </row>
    <row r="1802" spans="9:21" s="28" customFormat="1" x14ac:dyDescent="0.2">
      <c r="I1802" s="29"/>
      <c r="J1802" s="29">
        <f>I1802*(1-IFERROR(VLOOKUP(H1802,Rabat!$D$10:$E$32,2,FALSE),0))</f>
        <v>0</v>
      </c>
      <c r="K1802" s="29"/>
      <c r="U1802" s="35" t="str">
        <f t="shared" si="28"/>
        <v/>
      </c>
    </row>
    <row r="1803" spans="9:21" s="28" customFormat="1" x14ac:dyDescent="0.2">
      <c r="I1803" s="29"/>
      <c r="J1803" s="29">
        <f>I1803*(1-IFERROR(VLOOKUP(H1803,Rabat!$D$10:$E$32,2,FALSE),0))</f>
        <v>0</v>
      </c>
      <c r="K1803" s="29"/>
      <c r="U1803" s="35" t="str">
        <f t="shared" si="28"/>
        <v/>
      </c>
    </row>
    <row r="1804" spans="9:21" s="28" customFormat="1" x14ac:dyDescent="0.2">
      <c r="I1804" s="29"/>
      <c r="J1804" s="29">
        <f>I1804*(1-IFERROR(VLOOKUP(H1804,Rabat!$D$10:$E$32,2,FALSE),0))</f>
        <v>0</v>
      </c>
      <c r="K1804" s="29"/>
      <c r="U1804" s="35" t="str">
        <f t="shared" si="28"/>
        <v/>
      </c>
    </row>
    <row r="1805" spans="9:21" s="28" customFormat="1" x14ac:dyDescent="0.2">
      <c r="I1805" s="29"/>
      <c r="J1805" s="29">
        <f>I1805*(1-IFERROR(VLOOKUP(H1805,Rabat!$D$10:$E$32,2,FALSE),0))</f>
        <v>0</v>
      </c>
      <c r="K1805" s="29"/>
      <c r="U1805" s="35" t="str">
        <f t="shared" si="28"/>
        <v/>
      </c>
    </row>
    <row r="1806" spans="9:21" s="28" customFormat="1" x14ac:dyDescent="0.2">
      <c r="I1806" s="29"/>
      <c r="J1806" s="29">
        <f>I1806*(1-IFERROR(VLOOKUP(H1806,Rabat!$D$10:$E$32,2,FALSE),0))</f>
        <v>0</v>
      </c>
      <c r="K1806" s="29"/>
      <c r="U1806" s="35" t="str">
        <f t="shared" si="28"/>
        <v/>
      </c>
    </row>
    <row r="1807" spans="9:21" s="28" customFormat="1" x14ac:dyDescent="0.2">
      <c r="I1807" s="29"/>
      <c r="J1807" s="29">
        <f>I1807*(1-IFERROR(VLOOKUP(H1807,Rabat!$D$10:$E$32,2,FALSE),0))</f>
        <v>0</v>
      </c>
      <c r="K1807" s="29"/>
      <c r="U1807" s="35" t="str">
        <f t="shared" si="28"/>
        <v/>
      </c>
    </row>
    <row r="1808" spans="9:21" s="28" customFormat="1" x14ac:dyDescent="0.2">
      <c r="I1808" s="29"/>
      <c r="J1808" s="29">
        <f>I1808*(1-IFERROR(VLOOKUP(H1808,Rabat!$D$10:$E$32,2,FALSE),0))</f>
        <v>0</v>
      </c>
      <c r="K1808" s="29"/>
      <c r="U1808" s="35" t="str">
        <f t="shared" si="28"/>
        <v/>
      </c>
    </row>
    <row r="1809" spans="9:21" s="28" customFormat="1" x14ac:dyDescent="0.2">
      <c r="I1809" s="29"/>
      <c r="J1809" s="29">
        <f>I1809*(1-IFERROR(VLOOKUP(H1809,Rabat!$D$10:$E$32,2,FALSE),0))</f>
        <v>0</v>
      </c>
      <c r="K1809" s="29"/>
      <c r="U1809" s="35" t="str">
        <f t="shared" si="28"/>
        <v/>
      </c>
    </row>
    <row r="1810" spans="9:21" s="28" customFormat="1" x14ac:dyDescent="0.2">
      <c r="I1810" s="29"/>
      <c r="J1810" s="29">
        <f>I1810*(1-IFERROR(VLOOKUP(H1810,Rabat!$D$10:$E$32,2,FALSE),0))</f>
        <v>0</v>
      </c>
      <c r="K1810" s="29"/>
      <c r="U1810" s="35" t="str">
        <f t="shared" si="28"/>
        <v/>
      </c>
    </row>
    <row r="1811" spans="9:21" s="28" customFormat="1" x14ac:dyDescent="0.2">
      <c r="I1811" s="29"/>
      <c r="J1811" s="29">
        <f>I1811*(1-IFERROR(VLOOKUP(H1811,Rabat!$D$10:$E$32,2,FALSE),0))</f>
        <v>0</v>
      </c>
      <c r="K1811" s="29"/>
      <c r="U1811" s="35" t="str">
        <f t="shared" si="28"/>
        <v/>
      </c>
    </row>
    <row r="1812" spans="9:21" s="28" customFormat="1" x14ac:dyDescent="0.2">
      <c r="I1812" s="29"/>
      <c r="J1812" s="29">
        <f>I1812*(1-IFERROR(VLOOKUP(H1812,Rabat!$D$10:$E$32,2,FALSE),0))</f>
        <v>0</v>
      </c>
      <c r="K1812" s="29"/>
      <c r="U1812" s="35" t="str">
        <f t="shared" si="28"/>
        <v/>
      </c>
    </row>
    <row r="1813" spans="9:21" s="28" customFormat="1" x14ac:dyDescent="0.2">
      <c r="I1813" s="29"/>
      <c r="J1813" s="29">
        <f>I1813*(1-IFERROR(VLOOKUP(H1813,Rabat!$D$10:$E$32,2,FALSE),0))</f>
        <v>0</v>
      </c>
      <c r="K1813" s="29"/>
      <c r="U1813" s="35" t="str">
        <f t="shared" si="28"/>
        <v/>
      </c>
    </row>
    <row r="1814" spans="9:21" s="28" customFormat="1" x14ac:dyDescent="0.2">
      <c r="I1814" s="29"/>
      <c r="J1814" s="29">
        <f>I1814*(1-IFERROR(VLOOKUP(H1814,Rabat!$D$10:$E$32,2,FALSE),0))</f>
        <v>0</v>
      </c>
      <c r="K1814" s="29"/>
      <c r="U1814" s="35" t="str">
        <f t="shared" si="28"/>
        <v/>
      </c>
    </row>
    <row r="1815" spans="9:21" s="28" customFormat="1" x14ac:dyDescent="0.2">
      <c r="I1815" s="29"/>
      <c r="J1815" s="29">
        <f>I1815*(1-IFERROR(VLOOKUP(H1815,Rabat!$D$10:$E$32,2,FALSE),0))</f>
        <v>0</v>
      </c>
      <c r="K1815" s="29"/>
      <c r="U1815" s="35" t="str">
        <f t="shared" si="28"/>
        <v/>
      </c>
    </row>
    <row r="1816" spans="9:21" s="28" customFormat="1" x14ac:dyDescent="0.2">
      <c r="I1816" s="29"/>
      <c r="J1816" s="29">
        <f>I1816*(1-IFERROR(VLOOKUP(H1816,Rabat!$D$10:$E$32,2,FALSE),0))</f>
        <v>0</v>
      </c>
      <c r="K1816" s="29"/>
      <c r="U1816" s="35" t="str">
        <f t="shared" si="28"/>
        <v/>
      </c>
    </row>
    <row r="1817" spans="9:21" s="28" customFormat="1" x14ac:dyDescent="0.2">
      <c r="I1817" s="29"/>
      <c r="J1817" s="29">
        <f>I1817*(1-IFERROR(VLOOKUP(H1817,Rabat!$D$10:$E$32,2,FALSE),0))</f>
        <v>0</v>
      </c>
      <c r="K1817" s="29"/>
      <c r="U1817" s="35" t="str">
        <f t="shared" si="28"/>
        <v/>
      </c>
    </row>
    <row r="1818" spans="9:21" s="28" customFormat="1" x14ac:dyDescent="0.2">
      <c r="I1818" s="29"/>
      <c r="J1818" s="29">
        <f>I1818*(1-IFERROR(VLOOKUP(H1818,Rabat!$D$10:$E$32,2,FALSE),0))</f>
        <v>0</v>
      </c>
      <c r="K1818" s="29"/>
      <c r="U1818" s="35" t="str">
        <f t="shared" si="28"/>
        <v/>
      </c>
    </row>
    <row r="1819" spans="9:21" s="28" customFormat="1" x14ac:dyDescent="0.2">
      <c r="I1819" s="29"/>
      <c r="J1819" s="29">
        <f>I1819*(1-IFERROR(VLOOKUP(H1819,Rabat!$D$10:$E$32,2,FALSE),0))</f>
        <v>0</v>
      </c>
      <c r="K1819" s="29"/>
      <c r="U1819" s="35" t="str">
        <f t="shared" si="28"/>
        <v/>
      </c>
    </row>
    <row r="1820" spans="9:21" s="28" customFormat="1" x14ac:dyDescent="0.2">
      <c r="I1820" s="29"/>
      <c r="J1820" s="29">
        <f>I1820*(1-IFERROR(VLOOKUP(H1820,Rabat!$D$10:$E$32,2,FALSE),0))</f>
        <v>0</v>
      </c>
      <c r="K1820" s="29"/>
      <c r="U1820" s="35" t="str">
        <f t="shared" si="28"/>
        <v/>
      </c>
    </row>
    <row r="1821" spans="9:21" s="28" customFormat="1" x14ac:dyDescent="0.2">
      <c r="I1821" s="29"/>
      <c r="J1821" s="29">
        <f>I1821*(1-IFERROR(VLOOKUP(H1821,Rabat!$D$10:$E$32,2,FALSE),0))</f>
        <v>0</v>
      </c>
      <c r="K1821" s="29"/>
      <c r="U1821" s="35" t="str">
        <f t="shared" si="28"/>
        <v/>
      </c>
    </row>
    <row r="1822" spans="9:21" s="28" customFormat="1" x14ac:dyDescent="0.2">
      <c r="I1822" s="29"/>
      <c r="J1822" s="29">
        <f>I1822*(1-IFERROR(VLOOKUP(H1822,Rabat!$D$10:$E$32,2,FALSE),0))</f>
        <v>0</v>
      </c>
      <c r="K1822" s="29"/>
      <c r="U1822" s="35" t="str">
        <f t="shared" si="28"/>
        <v/>
      </c>
    </row>
    <row r="1823" spans="9:21" s="28" customFormat="1" x14ac:dyDescent="0.2">
      <c r="I1823" s="29"/>
      <c r="J1823" s="29">
        <f>I1823*(1-IFERROR(VLOOKUP(H1823,Rabat!$D$10:$E$32,2,FALSE),0))</f>
        <v>0</v>
      </c>
      <c r="K1823" s="29"/>
      <c r="U1823" s="35" t="str">
        <f t="shared" si="28"/>
        <v/>
      </c>
    </row>
    <row r="1824" spans="9:21" s="28" customFormat="1" x14ac:dyDescent="0.2">
      <c r="I1824" s="29"/>
      <c r="J1824" s="29">
        <f>I1824*(1-IFERROR(VLOOKUP(H1824,Rabat!$D$10:$E$32,2,FALSE),0))</f>
        <v>0</v>
      </c>
      <c r="K1824" s="29"/>
      <c r="U1824" s="35" t="str">
        <f t="shared" si="28"/>
        <v/>
      </c>
    </row>
    <row r="1825" spans="9:21" s="28" customFormat="1" x14ac:dyDescent="0.2">
      <c r="I1825" s="29"/>
      <c r="J1825" s="29">
        <f>I1825*(1-IFERROR(VLOOKUP(H1825,Rabat!$D$10:$E$32,2,FALSE),0))</f>
        <v>0</v>
      </c>
      <c r="K1825" s="29"/>
      <c r="U1825" s="35" t="str">
        <f t="shared" si="28"/>
        <v/>
      </c>
    </row>
    <row r="1826" spans="9:21" s="28" customFormat="1" x14ac:dyDescent="0.2">
      <c r="I1826" s="29"/>
      <c r="J1826" s="29">
        <f>I1826*(1-IFERROR(VLOOKUP(H1826,Rabat!$D$10:$E$32,2,FALSE),0))</f>
        <v>0</v>
      </c>
      <c r="K1826" s="29"/>
      <c r="U1826" s="35" t="str">
        <f t="shared" si="28"/>
        <v/>
      </c>
    </row>
    <row r="1827" spans="9:21" s="28" customFormat="1" x14ac:dyDescent="0.2">
      <c r="I1827" s="29"/>
      <c r="J1827" s="29">
        <f>I1827*(1-IFERROR(VLOOKUP(H1827,Rabat!$D$10:$E$32,2,FALSE),0))</f>
        <v>0</v>
      </c>
      <c r="K1827" s="29"/>
      <c r="U1827" s="35" t="str">
        <f t="shared" si="28"/>
        <v/>
      </c>
    </row>
    <row r="1828" spans="9:21" s="28" customFormat="1" x14ac:dyDescent="0.2">
      <c r="I1828" s="29"/>
      <c r="J1828" s="29">
        <f>I1828*(1-IFERROR(VLOOKUP(H1828,Rabat!$D$10:$E$32,2,FALSE),0))</f>
        <v>0</v>
      </c>
      <c r="K1828" s="29"/>
      <c r="U1828" s="35" t="str">
        <f t="shared" si="28"/>
        <v/>
      </c>
    </row>
    <row r="1829" spans="9:21" s="28" customFormat="1" x14ac:dyDescent="0.2">
      <c r="I1829" s="29"/>
      <c r="J1829" s="29">
        <f>I1829*(1-IFERROR(VLOOKUP(H1829,Rabat!$D$10:$E$32,2,FALSE),0))</f>
        <v>0</v>
      </c>
      <c r="K1829" s="29"/>
      <c r="U1829" s="35" t="str">
        <f t="shared" si="28"/>
        <v/>
      </c>
    </row>
    <row r="1830" spans="9:21" s="28" customFormat="1" x14ac:dyDescent="0.2">
      <c r="I1830" s="29"/>
      <c r="J1830" s="29">
        <f>I1830*(1-IFERROR(VLOOKUP(H1830,Rabat!$D$10:$E$32,2,FALSE),0))</f>
        <v>0</v>
      </c>
      <c r="K1830" s="29"/>
      <c r="U1830" s="35" t="str">
        <f t="shared" si="28"/>
        <v/>
      </c>
    </row>
    <row r="1831" spans="9:21" s="28" customFormat="1" x14ac:dyDescent="0.2">
      <c r="I1831" s="29"/>
      <c r="J1831" s="29">
        <f>I1831*(1-IFERROR(VLOOKUP(H1831,Rabat!$D$10:$E$32,2,FALSE),0))</f>
        <v>0</v>
      </c>
      <c r="K1831" s="29"/>
      <c r="U1831" s="35" t="str">
        <f t="shared" si="28"/>
        <v/>
      </c>
    </row>
    <row r="1832" spans="9:21" s="28" customFormat="1" x14ac:dyDescent="0.2">
      <c r="I1832" s="29"/>
      <c r="J1832" s="29">
        <f>I1832*(1-IFERROR(VLOOKUP(H1832,Rabat!$D$10:$E$32,2,FALSE),0))</f>
        <v>0</v>
      </c>
      <c r="K1832" s="29"/>
      <c r="U1832" s="35" t="str">
        <f t="shared" si="28"/>
        <v/>
      </c>
    </row>
    <row r="1833" spans="9:21" s="28" customFormat="1" x14ac:dyDescent="0.2">
      <c r="I1833" s="29"/>
      <c r="J1833" s="29">
        <f>I1833*(1-IFERROR(VLOOKUP(H1833,Rabat!$D$10:$E$32,2,FALSE),0))</f>
        <v>0</v>
      </c>
      <c r="K1833" s="29"/>
      <c r="U1833" s="35" t="str">
        <f t="shared" si="28"/>
        <v/>
      </c>
    </row>
    <row r="1834" spans="9:21" s="28" customFormat="1" x14ac:dyDescent="0.2">
      <c r="I1834" s="29"/>
      <c r="J1834" s="29">
        <f>I1834*(1-IFERROR(VLOOKUP(H1834,Rabat!$D$10:$E$32,2,FALSE),0))</f>
        <v>0</v>
      </c>
      <c r="K1834" s="29"/>
      <c r="U1834" s="35" t="str">
        <f t="shared" si="28"/>
        <v/>
      </c>
    </row>
    <row r="1835" spans="9:21" s="28" customFormat="1" x14ac:dyDescent="0.2">
      <c r="I1835" s="29"/>
      <c r="J1835" s="29">
        <f>I1835*(1-IFERROR(VLOOKUP(H1835,Rabat!$D$10:$E$32,2,FALSE),0))</f>
        <v>0</v>
      </c>
      <c r="K1835" s="29"/>
      <c r="U1835" s="35" t="str">
        <f t="shared" si="28"/>
        <v/>
      </c>
    </row>
    <row r="1836" spans="9:21" s="28" customFormat="1" x14ac:dyDescent="0.2">
      <c r="I1836" s="29"/>
      <c r="J1836" s="29">
        <f>I1836*(1-IFERROR(VLOOKUP(H1836,Rabat!$D$10:$E$32,2,FALSE),0))</f>
        <v>0</v>
      </c>
      <c r="K1836" s="29"/>
      <c r="U1836" s="35" t="str">
        <f t="shared" si="28"/>
        <v/>
      </c>
    </row>
    <row r="1837" spans="9:21" s="28" customFormat="1" x14ac:dyDescent="0.2">
      <c r="I1837" s="29"/>
      <c r="J1837" s="29">
        <f>I1837*(1-IFERROR(VLOOKUP(H1837,Rabat!$D$10:$E$32,2,FALSE),0))</f>
        <v>0</v>
      </c>
      <c r="K1837" s="29"/>
      <c r="U1837" s="35" t="str">
        <f t="shared" si="28"/>
        <v/>
      </c>
    </row>
    <row r="1838" spans="9:21" s="28" customFormat="1" x14ac:dyDescent="0.2">
      <c r="I1838" s="29"/>
      <c r="J1838" s="29">
        <f>I1838*(1-IFERROR(VLOOKUP(H1838,Rabat!$D$10:$E$32,2,FALSE),0))</f>
        <v>0</v>
      </c>
      <c r="K1838" s="29"/>
      <c r="U1838" s="35" t="str">
        <f t="shared" si="28"/>
        <v/>
      </c>
    </row>
    <row r="1839" spans="9:21" s="28" customFormat="1" x14ac:dyDescent="0.2">
      <c r="I1839" s="29"/>
      <c r="J1839" s="29">
        <f>I1839*(1-IFERROR(VLOOKUP(H1839,Rabat!$D$10:$E$32,2,FALSE),0))</f>
        <v>0</v>
      </c>
      <c r="K1839" s="29"/>
      <c r="U1839" s="35" t="str">
        <f t="shared" si="28"/>
        <v/>
      </c>
    </row>
    <row r="1840" spans="9:21" s="28" customFormat="1" x14ac:dyDescent="0.2">
      <c r="I1840" s="29"/>
      <c r="J1840" s="29">
        <f>I1840*(1-IFERROR(VLOOKUP(H1840,Rabat!$D$10:$E$32,2,FALSE),0))</f>
        <v>0</v>
      </c>
      <c r="K1840" s="29"/>
      <c r="U1840" s="35" t="str">
        <f t="shared" si="28"/>
        <v/>
      </c>
    </row>
    <row r="1841" spans="9:21" s="28" customFormat="1" x14ac:dyDescent="0.2">
      <c r="I1841" s="29"/>
      <c r="J1841" s="29">
        <f>I1841*(1-IFERROR(VLOOKUP(H1841,Rabat!$D$10:$E$32,2,FALSE),0))</f>
        <v>0</v>
      </c>
      <c r="K1841" s="29"/>
      <c r="U1841" s="35" t="str">
        <f t="shared" si="28"/>
        <v/>
      </c>
    </row>
    <row r="1842" spans="9:21" s="28" customFormat="1" x14ac:dyDescent="0.2">
      <c r="I1842" s="29"/>
      <c r="J1842" s="29">
        <f>I1842*(1-IFERROR(VLOOKUP(H1842,Rabat!$D$10:$E$32,2,FALSE),0))</f>
        <v>0</v>
      </c>
      <c r="K1842" s="29"/>
      <c r="U1842" s="35" t="str">
        <f t="shared" si="28"/>
        <v/>
      </c>
    </row>
    <row r="1843" spans="9:21" s="28" customFormat="1" x14ac:dyDescent="0.2">
      <c r="I1843" s="29"/>
      <c r="J1843" s="29">
        <f>I1843*(1-IFERROR(VLOOKUP(H1843,Rabat!$D$10:$E$32,2,FALSE),0))</f>
        <v>0</v>
      </c>
      <c r="K1843" s="29"/>
      <c r="U1843" s="35" t="str">
        <f t="shared" si="28"/>
        <v/>
      </c>
    </row>
    <row r="1844" spans="9:21" s="28" customFormat="1" x14ac:dyDescent="0.2">
      <c r="I1844" s="29"/>
      <c r="J1844" s="29">
        <f>I1844*(1-IFERROR(VLOOKUP(H1844,Rabat!$D$10:$E$32,2,FALSE),0))</f>
        <v>0</v>
      </c>
      <c r="K1844" s="29"/>
      <c r="U1844" s="35" t="str">
        <f t="shared" si="28"/>
        <v/>
      </c>
    </row>
    <row r="1845" spans="9:21" s="28" customFormat="1" x14ac:dyDescent="0.2">
      <c r="I1845" s="29"/>
      <c r="J1845" s="29">
        <f>I1845*(1-IFERROR(VLOOKUP(H1845,Rabat!$D$10:$E$32,2,FALSE),0))</f>
        <v>0</v>
      </c>
      <c r="K1845" s="29"/>
      <c r="U1845" s="35" t="str">
        <f t="shared" si="28"/>
        <v/>
      </c>
    </row>
    <row r="1846" spans="9:21" s="28" customFormat="1" x14ac:dyDescent="0.2">
      <c r="I1846" s="29"/>
      <c r="J1846" s="29">
        <f>I1846*(1-IFERROR(VLOOKUP(H1846,Rabat!$D$10:$E$32,2,FALSE),0))</f>
        <v>0</v>
      </c>
      <c r="K1846" s="29"/>
      <c r="U1846" s="35" t="str">
        <f t="shared" si="28"/>
        <v/>
      </c>
    </row>
    <row r="1847" spans="9:21" s="28" customFormat="1" x14ac:dyDescent="0.2">
      <c r="I1847" s="29"/>
      <c r="J1847" s="29">
        <f>I1847*(1-IFERROR(VLOOKUP(H1847,Rabat!$D$10:$E$32,2,FALSE),0))</f>
        <v>0</v>
      </c>
      <c r="K1847" s="29"/>
      <c r="U1847" s="35" t="str">
        <f t="shared" si="28"/>
        <v/>
      </c>
    </row>
    <row r="1848" spans="9:21" s="28" customFormat="1" x14ac:dyDescent="0.2">
      <c r="I1848" s="29"/>
      <c r="J1848" s="29">
        <f>I1848*(1-IFERROR(VLOOKUP(H1848,Rabat!$D$10:$E$32,2,FALSE),0))</f>
        <v>0</v>
      </c>
      <c r="K1848" s="29"/>
      <c r="U1848" s="35" t="str">
        <f t="shared" si="28"/>
        <v/>
      </c>
    </row>
    <row r="1849" spans="9:21" s="28" customFormat="1" x14ac:dyDescent="0.2">
      <c r="I1849" s="29"/>
      <c r="J1849" s="29">
        <f>I1849*(1-IFERROR(VLOOKUP(H1849,Rabat!$D$10:$E$32,2,FALSE),0))</f>
        <v>0</v>
      </c>
      <c r="K1849" s="29"/>
      <c r="U1849" s="35" t="str">
        <f t="shared" si="28"/>
        <v/>
      </c>
    </row>
    <row r="1850" spans="9:21" s="28" customFormat="1" x14ac:dyDescent="0.2">
      <c r="I1850" s="29"/>
      <c r="J1850" s="29">
        <f>I1850*(1-IFERROR(VLOOKUP(H1850,Rabat!$D$10:$E$32,2,FALSE),0))</f>
        <v>0</v>
      </c>
      <c r="K1850" s="29"/>
      <c r="U1850" s="35" t="str">
        <f t="shared" si="28"/>
        <v/>
      </c>
    </row>
    <row r="1851" spans="9:21" s="28" customFormat="1" x14ac:dyDescent="0.2">
      <c r="I1851" s="29"/>
      <c r="J1851" s="29">
        <f>I1851*(1-IFERROR(VLOOKUP(H1851,Rabat!$D$10:$E$32,2,FALSE),0))</f>
        <v>0</v>
      </c>
      <c r="K1851" s="29"/>
      <c r="U1851" s="35" t="str">
        <f t="shared" si="28"/>
        <v/>
      </c>
    </row>
    <row r="1852" spans="9:21" s="28" customFormat="1" x14ac:dyDescent="0.2">
      <c r="I1852" s="29"/>
      <c r="J1852" s="29">
        <f>I1852*(1-IFERROR(VLOOKUP(H1852,Rabat!$D$10:$E$32,2,FALSE),0))</f>
        <v>0</v>
      </c>
      <c r="K1852" s="29"/>
      <c r="U1852" s="35" t="str">
        <f t="shared" si="28"/>
        <v/>
      </c>
    </row>
    <row r="1853" spans="9:21" s="28" customFormat="1" x14ac:dyDescent="0.2">
      <c r="I1853" s="29"/>
      <c r="J1853" s="29">
        <f>I1853*(1-IFERROR(VLOOKUP(H1853,Rabat!$D$10:$E$32,2,FALSE),0))</f>
        <v>0</v>
      </c>
      <c r="K1853" s="29"/>
      <c r="U1853" s="35" t="str">
        <f t="shared" si="28"/>
        <v/>
      </c>
    </row>
    <row r="1854" spans="9:21" s="28" customFormat="1" x14ac:dyDescent="0.2">
      <c r="I1854" s="29"/>
      <c r="J1854" s="29">
        <f>I1854*(1-IFERROR(VLOOKUP(H1854,Rabat!$D$10:$E$32,2,FALSE),0))</f>
        <v>0</v>
      </c>
      <c r="K1854" s="29"/>
      <c r="U1854" s="35" t="str">
        <f t="shared" si="28"/>
        <v/>
      </c>
    </row>
    <row r="1855" spans="9:21" s="28" customFormat="1" x14ac:dyDescent="0.2">
      <c r="I1855" s="29"/>
      <c r="J1855" s="29">
        <f>I1855*(1-IFERROR(VLOOKUP(H1855,Rabat!$D$10:$E$32,2,FALSE),0))</f>
        <v>0</v>
      </c>
      <c r="K1855" s="29"/>
      <c r="U1855" s="35" t="str">
        <f t="shared" si="28"/>
        <v/>
      </c>
    </row>
    <row r="1856" spans="9:21" s="28" customFormat="1" x14ac:dyDescent="0.2">
      <c r="I1856" s="29"/>
      <c r="J1856" s="29">
        <f>I1856*(1-IFERROR(VLOOKUP(H1856,Rabat!$D$10:$E$32,2,FALSE),0))</f>
        <v>0</v>
      </c>
      <c r="K1856" s="29"/>
      <c r="U1856" s="35" t="str">
        <f t="shared" si="28"/>
        <v/>
      </c>
    </row>
    <row r="1857" spans="9:21" s="28" customFormat="1" x14ac:dyDescent="0.2">
      <c r="I1857" s="29"/>
      <c r="J1857" s="29">
        <f>I1857*(1-IFERROR(VLOOKUP(H1857,Rabat!$D$10:$E$32,2,FALSE),0))</f>
        <v>0</v>
      </c>
      <c r="K1857" s="29"/>
      <c r="U1857" s="35" t="str">
        <f t="shared" si="28"/>
        <v/>
      </c>
    </row>
    <row r="1858" spans="9:21" s="28" customFormat="1" x14ac:dyDescent="0.2">
      <c r="I1858" s="29"/>
      <c r="J1858" s="29">
        <f>I1858*(1-IFERROR(VLOOKUP(H1858,Rabat!$D$10:$E$32,2,FALSE),0))</f>
        <v>0</v>
      </c>
      <c r="K1858" s="29"/>
      <c r="U1858" s="35" t="str">
        <f t="shared" si="28"/>
        <v/>
      </c>
    </row>
    <row r="1859" spans="9:21" s="28" customFormat="1" x14ac:dyDescent="0.2">
      <c r="I1859" s="29"/>
      <c r="J1859" s="29">
        <f>I1859*(1-IFERROR(VLOOKUP(H1859,Rabat!$D$10:$E$32,2,FALSE),0))</f>
        <v>0</v>
      </c>
      <c r="K1859" s="29"/>
      <c r="U1859" s="35" t="str">
        <f t="shared" si="28"/>
        <v/>
      </c>
    </row>
    <row r="1860" spans="9:21" s="28" customFormat="1" x14ac:dyDescent="0.2">
      <c r="I1860" s="29"/>
      <c r="J1860" s="29">
        <f>I1860*(1-IFERROR(VLOOKUP(H1860,Rabat!$D$10:$E$32,2,FALSE),0))</f>
        <v>0</v>
      </c>
      <c r="K1860" s="29"/>
      <c r="U1860" s="35" t="str">
        <f t="shared" ref="U1860:U1923" si="29">HYPERLINK(T1860)</f>
        <v/>
      </c>
    </row>
    <row r="1861" spans="9:21" s="28" customFormat="1" x14ac:dyDescent="0.2">
      <c r="I1861" s="29"/>
      <c r="J1861" s="29">
        <f>I1861*(1-IFERROR(VLOOKUP(H1861,Rabat!$D$10:$E$32,2,FALSE),0))</f>
        <v>0</v>
      </c>
      <c r="K1861" s="29"/>
      <c r="U1861" s="35" t="str">
        <f t="shared" si="29"/>
        <v/>
      </c>
    </row>
    <row r="1862" spans="9:21" s="28" customFormat="1" x14ac:dyDescent="0.2">
      <c r="I1862" s="29"/>
      <c r="J1862" s="29">
        <f>I1862*(1-IFERROR(VLOOKUP(H1862,Rabat!$D$10:$E$32,2,FALSE),0))</f>
        <v>0</v>
      </c>
      <c r="K1862" s="29"/>
      <c r="U1862" s="35" t="str">
        <f t="shared" si="29"/>
        <v/>
      </c>
    </row>
    <row r="1863" spans="9:21" s="28" customFormat="1" x14ac:dyDescent="0.2">
      <c r="I1863" s="29"/>
      <c r="J1863" s="29">
        <f>I1863*(1-IFERROR(VLOOKUP(H1863,Rabat!$D$10:$E$32,2,FALSE),0))</f>
        <v>0</v>
      </c>
      <c r="K1863" s="29"/>
      <c r="U1863" s="35" t="str">
        <f t="shared" si="29"/>
        <v/>
      </c>
    </row>
    <row r="1864" spans="9:21" s="28" customFormat="1" x14ac:dyDescent="0.2">
      <c r="I1864" s="29"/>
      <c r="J1864" s="29">
        <f>I1864*(1-IFERROR(VLOOKUP(H1864,Rabat!$D$10:$E$32,2,FALSE),0))</f>
        <v>0</v>
      </c>
      <c r="K1864" s="29"/>
      <c r="U1864" s="35" t="str">
        <f t="shared" si="29"/>
        <v/>
      </c>
    </row>
    <row r="1865" spans="9:21" s="28" customFormat="1" x14ac:dyDescent="0.2">
      <c r="I1865" s="29"/>
      <c r="J1865" s="29">
        <f>I1865*(1-IFERROR(VLOOKUP(H1865,Rabat!$D$10:$E$32,2,FALSE),0))</f>
        <v>0</v>
      </c>
      <c r="K1865" s="29"/>
      <c r="U1865" s="35" t="str">
        <f t="shared" si="29"/>
        <v/>
      </c>
    </row>
    <row r="1866" spans="9:21" s="28" customFormat="1" x14ac:dyDescent="0.2">
      <c r="I1866" s="29"/>
      <c r="J1866" s="29">
        <f>I1866*(1-IFERROR(VLOOKUP(H1866,Rabat!$D$10:$E$32,2,FALSE),0))</f>
        <v>0</v>
      </c>
      <c r="K1866" s="29"/>
      <c r="U1866" s="35" t="str">
        <f t="shared" si="29"/>
        <v/>
      </c>
    </row>
    <row r="1867" spans="9:21" s="28" customFormat="1" x14ac:dyDescent="0.2">
      <c r="I1867" s="29"/>
      <c r="J1867" s="29">
        <f>I1867*(1-IFERROR(VLOOKUP(H1867,Rabat!$D$10:$E$32,2,FALSE),0))</f>
        <v>0</v>
      </c>
      <c r="K1867" s="29"/>
      <c r="U1867" s="35" t="str">
        <f t="shared" si="29"/>
        <v/>
      </c>
    </row>
    <row r="1868" spans="9:21" s="28" customFormat="1" x14ac:dyDescent="0.2">
      <c r="I1868" s="29"/>
      <c r="J1868" s="29">
        <f>I1868*(1-IFERROR(VLOOKUP(H1868,Rabat!$D$10:$E$32,2,FALSE),0))</f>
        <v>0</v>
      </c>
      <c r="K1868" s="29"/>
      <c r="U1868" s="35" t="str">
        <f t="shared" si="29"/>
        <v/>
      </c>
    </row>
    <row r="1869" spans="9:21" s="28" customFormat="1" x14ac:dyDescent="0.2">
      <c r="I1869" s="29"/>
      <c r="J1869" s="29">
        <f>I1869*(1-IFERROR(VLOOKUP(H1869,Rabat!$D$10:$E$32,2,FALSE),0))</f>
        <v>0</v>
      </c>
      <c r="K1869" s="29"/>
      <c r="U1869" s="35" t="str">
        <f t="shared" si="29"/>
        <v/>
      </c>
    </row>
    <row r="1870" spans="9:21" s="28" customFormat="1" x14ac:dyDescent="0.2">
      <c r="I1870" s="29"/>
      <c r="J1870" s="29">
        <f>I1870*(1-IFERROR(VLOOKUP(H1870,Rabat!$D$10:$E$32,2,FALSE),0))</f>
        <v>0</v>
      </c>
      <c r="K1870" s="29"/>
      <c r="U1870" s="35" t="str">
        <f t="shared" si="29"/>
        <v/>
      </c>
    </row>
    <row r="1871" spans="9:21" s="28" customFormat="1" x14ac:dyDescent="0.2">
      <c r="I1871" s="29"/>
      <c r="J1871" s="29">
        <f>I1871*(1-IFERROR(VLOOKUP(H1871,Rabat!$D$10:$E$32,2,FALSE),0))</f>
        <v>0</v>
      </c>
      <c r="K1871" s="29"/>
      <c r="U1871" s="35" t="str">
        <f t="shared" si="29"/>
        <v/>
      </c>
    </row>
    <row r="1872" spans="9:21" s="28" customFormat="1" x14ac:dyDescent="0.2">
      <c r="I1872" s="29"/>
      <c r="J1872" s="29">
        <f>I1872*(1-IFERROR(VLOOKUP(H1872,Rabat!$D$10:$E$32,2,FALSE),0))</f>
        <v>0</v>
      </c>
      <c r="K1872" s="29"/>
      <c r="U1872" s="35" t="str">
        <f t="shared" si="29"/>
        <v/>
      </c>
    </row>
    <row r="1873" spans="9:21" s="28" customFormat="1" x14ac:dyDescent="0.2">
      <c r="I1873" s="29"/>
      <c r="J1873" s="29">
        <f>I1873*(1-IFERROR(VLOOKUP(H1873,Rabat!$D$10:$E$32,2,FALSE),0))</f>
        <v>0</v>
      </c>
      <c r="K1873" s="29"/>
      <c r="U1873" s="35" t="str">
        <f t="shared" si="29"/>
        <v/>
      </c>
    </row>
    <row r="1874" spans="9:21" s="28" customFormat="1" x14ac:dyDescent="0.2">
      <c r="I1874" s="29"/>
      <c r="J1874" s="29">
        <f>I1874*(1-IFERROR(VLOOKUP(H1874,Rabat!$D$10:$E$32,2,FALSE),0))</f>
        <v>0</v>
      </c>
      <c r="K1874" s="29"/>
      <c r="U1874" s="35" t="str">
        <f t="shared" si="29"/>
        <v/>
      </c>
    </row>
    <row r="1875" spans="9:21" s="28" customFormat="1" x14ac:dyDescent="0.2">
      <c r="I1875" s="29"/>
      <c r="J1875" s="29">
        <f>I1875*(1-IFERROR(VLOOKUP(H1875,Rabat!$D$10:$E$32,2,FALSE),0))</f>
        <v>0</v>
      </c>
      <c r="K1875" s="29"/>
      <c r="U1875" s="35" t="str">
        <f t="shared" si="29"/>
        <v/>
      </c>
    </row>
    <row r="1876" spans="9:21" s="28" customFormat="1" x14ac:dyDescent="0.2">
      <c r="I1876" s="29"/>
      <c r="J1876" s="29">
        <f>I1876*(1-IFERROR(VLOOKUP(H1876,Rabat!$D$10:$E$32,2,FALSE),0))</f>
        <v>0</v>
      </c>
      <c r="K1876" s="29"/>
      <c r="U1876" s="35" t="str">
        <f t="shared" si="29"/>
        <v/>
      </c>
    </row>
    <row r="1877" spans="9:21" s="28" customFormat="1" x14ac:dyDescent="0.2">
      <c r="I1877" s="29"/>
      <c r="J1877" s="29">
        <f>I1877*(1-IFERROR(VLOOKUP(H1877,Rabat!$D$10:$E$32,2,FALSE),0))</f>
        <v>0</v>
      </c>
      <c r="K1877" s="29"/>
      <c r="U1877" s="35" t="str">
        <f t="shared" si="29"/>
        <v/>
      </c>
    </row>
    <row r="1878" spans="9:21" s="28" customFormat="1" x14ac:dyDescent="0.2">
      <c r="I1878" s="29"/>
      <c r="J1878" s="29">
        <f>I1878*(1-IFERROR(VLOOKUP(H1878,Rabat!$D$10:$E$32,2,FALSE),0))</f>
        <v>0</v>
      </c>
      <c r="K1878" s="29"/>
      <c r="U1878" s="35" t="str">
        <f t="shared" si="29"/>
        <v/>
      </c>
    </row>
    <row r="1879" spans="9:21" s="28" customFormat="1" x14ac:dyDescent="0.2">
      <c r="I1879" s="29"/>
      <c r="J1879" s="29">
        <f>I1879*(1-IFERROR(VLOOKUP(H1879,Rabat!$D$10:$E$32,2,FALSE),0))</f>
        <v>0</v>
      </c>
      <c r="K1879" s="29"/>
      <c r="U1879" s="35" t="str">
        <f t="shared" si="29"/>
        <v/>
      </c>
    </row>
    <row r="1880" spans="9:21" s="28" customFormat="1" x14ac:dyDescent="0.2">
      <c r="I1880" s="29"/>
      <c r="J1880" s="29">
        <f>I1880*(1-IFERROR(VLOOKUP(H1880,Rabat!$D$10:$E$32,2,FALSE),0))</f>
        <v>0</v>
      </c>
      <c r="K1880" s="29"/>
      <c r="U1880" s="35" t="str">
        <f t="shared" si="29"/>
        <v/>
      </c>
    </row>
    <row r="1881" spans="9:21" s="28" customFormat="1" x14ac:dyDescent="0.2">
      <c r="I1881" s="29"/>
      <c r="J1881" s="29">
        <f>I1881*(1-IFERROR(VLOOKUP(H1881,Rabat!$D$10:$E$32,2,FALSE),0))</f>
        <v>0</v>
      </c>
      <c r="K1881" s="29"/>
      <c r="U1881" s="35" t="str">
        <f t="shared" si="29"/>
        <v/>
      </c>
    </row>
    <row r="1882" spans="9:21" s="28" customFormat="1" x14ac:dyDescent="0.2">
      <c r="I1882" s="29"/>
      <c r="J1882" s="29">
        <f>I1882*(1-IFERROR(VLOOKUP(H1882,Rabat!$D$10:$E$32,2,FALSE),0))</f>
        <v>0</v>
      </c>
      <c r="K1882" s="29"/>
      <c r="U1882" s="35" t="str">
        <f t="shared" si="29"/>
        <v/>
      </c>
    </row>
    <row r="1883" spans="9:21" s="28" customFormat="1" x14ac:dyDescent="0.2">
      <c r="I1883" s="29"/>
      <c r="J1883" s="29">
        <f>I1883*(1-IFERROR(VLOOKUP(H1883,Rabat!$D$10:$E$32,2,FALSE),0))</f>
        <v>0</v>
      </c>
      <c r="K1883" s="29"/>
      <c r="U1883" s="35" t="str">
        <f t="shared" si="29"/>
        <v/>
      </c>
    </row>
    <row r="1884" spans="9:21" s="28" customFormat="1" x14ac:dyDescent="0.2">
      <c r="I1884" s="29"/>
      <c r="J1884" s="29">
        <f>I1884*(1-IFERROR(VLOOKUP(H1884,Rabat!$D$10:$E$32,2,FALSE),0))</f>
        <v>0</v>
      </c>
      <c r="K1884" s="29"/>
      <c r="U1884" s="35" t="str">
        <f t="shared" si="29"/>
        <v/>
      </c>
    </row>
    <row r="1885" spans="9:21" s="28" customFormat="1" x14ac:dyDescent="0.2">
      <c r="I1885" s="29"/>
      <c r="J1885" s="29">
        <f>I1885*(1-IFERROR(VLOOKUP(H1885,Rabat!$D$10:$E$32,2,FALSE),0))</f>
        <v>0</v>
      </c>
      <c r="K1885" s="29"/>
      <c r="U1885" s="35" t="str">
        <f t="shared" si="29"/>
        <v/>
      </c>
    </row>
    <row r="1886" spans="9:21" s="28" customFormat="1" x14ac:dyDescent="0.2">
      <c r="I1886" s="29"/>
      <c r="J1886" s="29">
        <f>I1886*(1-IFERROR(VLOOKUP(H1886,Rabat!$D$10:$E$32,2,FALSE),0))</f>
        <v>0</v>
      </c>
      <c r="K1886" s="29"/>
      <c r="U1886" s="35" t="str">
        <f t="shared" si="29"/>
        <v/>
      </c>
    </row>
    <row r="1887" spans="9:21" s="28" customFormat="1" x14ac:dyDescent="0.2">
      <c r="I1887" s="29"/>
      <c r="J1887" s="29">
        <f>I1887*(1-IFERROR(VLOOKUP(H1887,Rabat!$D$10:$E$32,2,FALSE),0))</f>
        <v>0</v>
      </c>
      <c r="K1887" s="29"/>
      <c r="U1887" s="35" t="str">
        <f t="shared" si="29"/>
        <v/>
      </c>
    </row>
    <row r="1888" spans="9:21" s="28" customFormat="1" x14ac:dyDescent="0.2">
      <c r="I1888" s="29"/>
      <c r="J1888" s="29">
        <f>I1888*(1-IFERROR(VLOOKUP(H1888,Rabat!$D$10:$E$32,2,FALSE),0))</f>
        <v>0</v>
      </c>
      <c r="K1888" s="29"/>
      <c r="U1888" s="35" t="str">
        <f t="shared" si="29"/>
        <v/>
      </c>
    </row>
    <row r="1889" spans="9:21" s="28" customFormat="1" x14ac:dyDescent="0.2">
      <c r="I1889" s="29"/>
      <c r="J1889" s="29">
        <f>I1889*(1-IFERROR(VLOOKUP(H1889,Rabat!$D$10:$E$32,2,FALSE),0))</f>
        <v>0</v>
      </c>
      <c r="K1889" s="29"/>
      <c r="U1889" s="35" t="str">
        <f t="shared" si="29"/>
        <v/>
      </c>
    </row>
    <row r="1890" spans="9:21" s="28" customFormat="1" x14ac:dyDescent="0.2">
      <c r="I1890" s="29"/>
      <c r="J1890" s="29">
        <f>I1890*(1-IFERROR(VLOOKUP(H1890,Rabat!$D$10:$E$32,2,FALSE),0))</f>
        <v>0</v>
      </c>
      <c r="K1890" s="29"/>
      <c r="U1890" s="35" t="str">
        <f t="shared" si="29"/>
        <v/>
      </c>
    </row>
    <row r="1891" spans="9:21" s="28" customFormat="1" x14ac:dyDescent="0.2">
      <c r="I1891" s="29"/>
      <c r="J1891" s="29">
        <f>I1891*(1-IFERROR(VLOOKUP(H1891,Rabat!$D$10:$E$32,2,FALSE),0))</f>
        <v>0</v>
      </c>
      <c r="K1891" s="29"/>
      <c r="U1891" s="35" t="str">
        <f t="shared" si="29"/>
        <v/>
      </c>
    </row>
    <row r="1892" spans="9:21" s="28" customFormat="1" x14ac:dyDescent="0.2">
      <c r="I1892" s="29"/>
      <c r="J1892" s="29">
        <f>I1892*(1-IFERROR(VLOOKUP(H1892,Rabat!$D$10:$E$32,2,FALSE),0))</f>
        <v>0</v>
      </c>
      <c r="K1892" s="29"/>
      <c r="U1892" s="35" t="str">
        <f t="shared" si="29"/>
        <v/>
      </c>
    </row>
    <row r="1893" spans="9:21" s="28" customFormat="1" x14ac:dyDescent="0.2">
      <c r="I1893" s="29"/>
      <c r="J1893" s="29">
        <f>I1893*(1-IFERROR(VLOOKUP(H1893,Rabat!$D$10:$E$32,2,FALSE),0))</f>
        <v>0</v>
      </c>
      <c r="K1893" s="29"/>
      <c r="U1893" s="35" t="str">
        <f t="shared" si="29"/>
        <v/>
      </c>
    </row>
    <row r="1894" spans="9:21" s="28" customFormat="1" x14ac:dyDescent="0.2">
      <c r="I1894" s="29"/>
      <c r="J1894" s="29">
        <f>I1894*(1-IFERROR(VLOOKUP(H1894,Rabat!$D$10:$E$32,2,FALSE),0))</f>
        <v>0</v>
      </c>
      <c r="K1894" s="29"/>
      <c r="U1894" s="35" t="str">
        <f t="shared" si="29"/>
        <v/>
      </c>
    </row>
    <row r="1895" spans="9:21" s="28" customFormat="1" x14ac:dyDescent="0.2">
      <c r="I1895" s="29"/>
      <c r="J1895" s="29">
        <f>I1895*(1-IFERROR(VLOOKUP(H1895,Rabat!$D$10:$E$32,2,FALSE),0))</f>
        <v>0</v>
      </c>
      <c r="K1895" s="29"/>
      <c r="U1895" s="35" t="str">
        <f t="shared" si="29"/>
        <v/>
      </c>
    </row>
    <row r="1896" spans="9:21" s="28" customFormat="1" x14ac:dyDescent="0.2">
      <c r="I1896" s="29"/>
      <c r="J1896" s="29">
        <f>I1896*(1-IFERROR(VLOOKUP(H1896,Rabat!$D$10:$E$32,2,FALSE),0))</f>
        <v>0</v>
      </c>
      <c r="K1896" s="29"/>
      <c r="U1896" s="35" t="str">
        <f t="shared" si="29"/>
        <v/>
      </c>
    </row>
    <row r="1897" spans="9:21" s="28" customFormat="1" x14ac:dyDescent="0.2">
      <c r="I1897" s="29"/>
      <c r="J1897" s="29">
        <f>I1897*(1-IFERROR(VLOOKUP(H1897,Rabat!$D$10:$E$32,2,FALSE),0))</f>
        <v>0</v>
      </c>
      <c r="K1897" s="29"/>
      <c r="U1897" s="35" t="str">
        <f t="shared" si="29"/>
        <v/>
      </c>
    </row>
    <row r="1898" spans="9:21" s="28" customFormat="1" x14ac:dyDescent="0.2">
      <c r="I1898" s="29"/>
      <c r="J1898" s="29">
        <f>I1898*(1-IFERROR(VLOOKUP(H1898,Rabat!$D$10:$E$32,2,FALSE),0))</f>
        <v>0</v>
      </c>
      <c r="K1898" s="29"/>
      <c r="U1898" s="35" t="str">
        <f t="shared" si="29"/>
        <v/>
      </c>
    </row>
    <row r="1899" spans="9:21" s="28" customFormat="1" x14ac:dyDescent="0.2">
      <c r="I1899" s="29"/>
      <c r="J1899" s="29">
        <f>I1899*(1-IFERROR(VLOOKUP(H1899,Rabat!$D$10:$E$32,2,FALSE),0))</f>
        <v>0</v>
      </c>
      <c r="K1899" s="29"/>
      <c r="U1899" s="35" t="str">
        <f t="shared" si="29"/>
        <v/>
      </c>
    </row>
    <row r="1900" spans="9:21" s="28" customFormat="1" x14ac:dyDescent="0.2">
      <c r="I1900" s="29"/>
      <c r="J1900" s="29">
        <f>I1900*(1-IFERROR(VLOOKUP(H1900,Rabat!$D$10:$E$32,2,FALSE),0))</f>
        <v>0</v>
      </c>
      <c r="K1900" s="29"/>
      <c r="U1900" s="35" t="str">
        <f t="shared" si="29"/>
        <v/>
      </c>
    </row>
    <row r="1901" spans="9:21" s="28" customFormat="1" x14ac:dyDescent="0.2">
      <c r="I1901" s="29"/>
      <c r="J1901" s="29">
        <f>I1901*(1-IFERROR(VLOOKUP(H1901,Rabat!$D$10:$E$32,2,FALSE),0))</f>
        <v>0</v>
      </c>
      <c r="K1901" s="29"/>
      <c r="U1901" s="35" t="str">
        <f t="shared" si="29"/>
        <v/>
      </c>
    </row>
    <row r="1902" spans="9:21" s="28" customFormat="1" x14ac:dyDescent="0.2">
      <c r="I1902" s="29"/>
      <c r="J1902" s="29">
        <f>I1902*(1-IFERROR(VLOOKUP(H1902,Rabat!$D$10:$E$32,2,FALSE),0))</f>
        <v>0</v>
      </c>
      <c r="K1902" s="29"/>
      <c r="U1902" s="35" t="str">
        <f t="shared" si="29"/>
        <v/>
      </c>
    </row>
    <row r="1903" spans="9:21" s="28" customFormat="1" x14ac:dyDescent="0.2">
      <c r="I1903" s="29"/>
      <c r="J1903" s="29">
        <f>I1903*(1-IFERROR(VLOOKUP(H1903,Rabat!$D$10:$E$32,2,FALSE),0))</f>
        <v>0</v>
      </c>
      <c r="K1903" s="29"/>
      <c r="U1903" s="35" t="str">
        <f t="shared" si="29"/>
        <v/>
      </c>
    </row>
    <row r="1904" spans="9:21" s="28" customFormat="1" x14ac:dyDescent="0.2">
      <c r="I1904" s="29"/>
      <c r="J1904" s="29">
        <f>I1904*(1-IFERROR(VLOOKUP(H1904,Rabat!$D$10:$E$32,2,FALSE),0))</f>
        <v>0</v>
      </c>
      <c r="K1904" s="29"/>
      <c r="U1904" s="35" t="str">
        <f t="shared" si="29"/>
        <v/>
      </c>
    </row>
    <row r="1905" spans="9:21" s="28" customFormat="1" x14ac:dyDescent="0.2">
      <c r="I1905" s="29"/>
      <c r="J1905" s="29">
        <f>I1905*(1-IFERROR(VLOOKUP(H1905,Rabat!$D$10:$E$32,2,FALSE),0))</f>
        <v>0</v>
      </c>
      <c r="K1905" s="29"/>
      <c r="U1905" s="35" t="str">
        <f t="shared" si="29"/>
        <v/>
      </c>
    </row>
    <row r="1906" spans="9:21" s="28" customFormat="1" x14ac:dyDescent="0.2">
      <c r="I1906" s="29"/>
      <c r="J1906" s="29">
        <f>I1906*(1-IFERROR(VLOOKUP(H1906,Rabat!$D$10:$E$32,2,FALSE),0))</f>
        <v>0</v>
      </c>
      <c r="K1906" s="29"/>
      <c r="U1906" s="35" t="str">
        <f t="shared" si="29"/>
        <v/>
      </c>
    </row>
    <row r="1907" spans="9:21" s="28" customFormat="1" x14ac:dyDescent="0.2">
      <c r="I1907" s="29"/>
      <c r="J1907" s="29">
        <f>I1907*(1-IFERROR(VLOOKUP(H1907,Rabat!$D$10:$E$32,2,FALSE),0))</f>
        <v>0</v>
      </c>
      <c r="K1907" s="29"/>
      <c r="U1907" s="35" t="str">
        <f t="shared" si="29"/>
        <v/>
      </c>
    </row>
    <row r="1908" spans="9:21" s="28" customFormat="1" x14ac:dyDescent="0.2">
      <c r="I1908" s="29"/>
      <c r="J1908" s="29">
        <f>I1908*(1-IFERROR(VLOOKUP(H1908,Rabat!$D$10:$E$32,2,FALSE),0))</f>
        <v>0</v>
      </c>
      <c r="K1908" s="29"/>
      <c r="U1908" s="35" t="str">
        <f t="shared" si="29"/>
        <v/>
      </c>
    </row>
    <row r="1909" spans="9:21" s="28" customFormat="1" x14ac:dyDescent="0.2">
      <c r="I1909" s="29"/>
      <c r="J1909" s="29">
        <f>I1909*(1-IFERROR(VLOOKUP(H1909,Rabat!$D$10:$E$32,2,FALSE),0))</f>
        <v>0</v>
      </c>
      <c r="K1909" s="29"/>
      <c r="U1909" s="35" t="str">
        <f t="shared" si="29"/>
        <v/>
      </c>
    </row>
    <row r="1910" spans="9:21" s="28" customFormat="1" x14ac:dyDescent="0.2">
      <c r="I1910" s="29"/>
      <c r="J1910" s="29">
        <f>I1910*(1-IFERROR(VLOOKUP(H1910,Rabat!$D$10:$E$32,2,FALSE),0))</f>
        <v>0</v>
      </c>
      <c r="K1910" s="29"/>
      <c r="U1910" s="35" t="str">
        <f t="shared" si="29"/>
        <v/>
      </c>
    </row>
    <row r="1911" spans="9:21" s="28" customFormat="1" x14ac:dyDescent="0.2">
      <c r="I1911" s="29"/>
      <c r="J1911" s="29">
        <f>I1911*(1-IFERROR(VLOOKUP(H1911,Rabat!$D$10:$E$32,2,FALSE),0))</f>
        <v>0</v>
      </c>
      <c r="K1911" s="29"/>
      <c r="U1911" s="35" t="str">
        <f t="shared" si="29"/>
        <v/>
      </c>
    </row>
    <row r="1912" spans="9:21" s="28" customFormat="1" x14ac:dyDescent="0.2">
      <c r="I1912" s="29"/>
      <c r="J1912" s="29">
        <f>I1912*(1-IFERROR(VLOOKUP(H1912,Rabat!$D$10:$E$32,2,FALSE),0))</f>
        <v>0</v>
      </c>
      <c r="K1912" s="29"/>
      <c r="U1912" s="35" t="str">
        <f t="shared" si="29"/>
        <v/>
      </c>
    </row>
    <row r="1913" spans="9:21" s="28" customFormat="1" x14ac:dyDescent="0.2">
      <c r="I1913" s="29"/>
      <c r="J1913" s="29">
        <f>I1913*(1-IFERROR(VLOOKUP(H1913,Rabat!$D$10:$E$32,2,FALSE),0))</f>
        <v>0</v>
      </c>
      <c r="K1913" s="29"/>
      <c r="U1913" s="35" t="str">
        <f t="shared" si="29"/>
        <v/>
      </c>
    </row>
    <row r="1914" spans="9:21" s="28" customFormat="1" x14ac:dyDescent="0.2">
      <c r="I1914" s="29"/>
      <c r="J1914" s="29">
        <f>I1914*(1-IFERROR(VLOOKUP(H1914,Rabat!$D$10:$E$32,2,FALSE),0))</f>
        <v>0</v>
      </c>
      <c r="K1914" s="29"/>
      <c r="U1914" s="35" t="str">
        <f t="shared" si="29"/>
        <v/>
      </c>
    </row>
    <row r="1915" spans="9:21" s="28" customFormat="1" x14ac:dyDescent="0.2">
      <c r="I1915" s="29"/>
      <c r="J1915" s="29">
        <f>I1915*(1-IFERROR(VLOOKUP(H1915,Rabat!$D$10:$E$32,2,FALSE),0))</f>
        <v>0</v>
      </c>
      <c r="K1915" s="29"/>
      <c r="U1915" s="35" t="str">
        <f t="shared" si="29"/>
        <v/>
      </c>
    </row>
    <row r="1916" spans="9:21" s="28" customFormat="1" x14ac:dyDescent="0.2">
      <c r="I1916" s="29"/>
      <c r="J1916" s="29">
        <f>I1916*(1-IFERROR(VLOOKUP(H1916,Rabat!$D$10:$E$32,2,FALSE),0))</f>
        <v>0</v>
      </c>
      <c r="K1916" s="29"/>
      <c r="U1916" s="35" t="str">
        <f t="shared" si="29"/>
        <v/>
      </c>
    </row>
    <row r="1917" spans="9:21" s="28" customFormat="1" x14ac:dyDescent="0.2">
      <c r="I1917" s="29"/>
      <c r="J1917" s="29">
        <f>I1917*(1-IFERROR(VLOOKUP(H1917,Rabat!$D$10:$E$32,2,FALSE),0))</f>
        <v>0</v>
      </c>
      <c r="K1917" s="29"/>
      <c r="U1917" s="35" t="str">
        <f t="shared" si="29"/>
        <v/>
      </c>
    </row>
    <row r="1918" spans="9:21" s="28" customFormat="1" x14ac:dyDescent="0.2">
      <c r="I1918" s="29"/>
      <c r="J1918" s="29">
        <f>I1918*(1-IFERROR(VLOOKUP(H1918,Rabat!$D$10:$E$32,2,FALSE),0))</f>
        <v>0</v>
      </c>
      <c r="K1918" s="29"/>
      <c r="U1918" s="35" t="str">
        <f t="shared" si="29"/>
        <v/>
      </c>
    </row>
    <row r="1919" spans="9:21" s="28" customFormat="1" x14ac:dyDescent="0.2">
      <c r="I1919" s="29"/>
      <c r="J1919" s="29">
        <f>I1919*(1-IFERROR(VLOOKUP(H1919,Rabat!$D$10:$E$32,2,FALSE),0))</f>
        <v>0</v>
      </c>
      <c r="K1919" s="29"/>
      <c r="U1919" s="35" t="str">
        <f t="shared" si="29"/>
        <v/>
      </c>
    </row>
    <row r="1920" spans="9:21" s="28" customFormat="1" x14ac:dyDescent="0.2">
      <c r="I1920" s="29"/>
      <c r="J1920" s="29">
        <f>I1920*(1-IFERROR(VLOOKUP(H1920,Rabat!$D$10:$E$32,2,FALSE),0))</f>
        <v>0</v>
      </c>
      <c r="K1920" s="29"/>
      <c r="U1920" s="35" t="str">
        <f t="shared" si="29"/>
        <v/>
      </c>
    </row>
    <row r="1921" spans="9:21" s="28" customFormat="1" x14ac:dyDescent="0.2">
      <c r="I1921" s="29"/>
      <c r="J1921" s="29">
        <f>I1921*(1-IFERROR(VLOOKUP(H1921,Rabat!$D$10:$E$32,2,FALSE),0))</f>
        <v>0</v>
      </c>
      <c r="K1921" s="29"/>
      <c r="U1921" s="35" t="str">
        <f t="shared" si="29"/>
        <v/>
      </c>
    </row>
    <row r="1922" spans="9:21" s="28" customFormat="1" x14ac:dyDescent="0.2">
      <c r="I1922" s="29"/>
      <c r="J1922" s="29">
        <f>I1922*(1-IFERROR(VLOOKUP(H1922,Rabat!$D$10:$E$32,2,FALSE),0))</f>
        <v>0</v>
      </c>
      <c r="K1922" s="29"/>
      <c r="U1922" s="35" t="str">
        <f t="shared" si="29"/>
        <v/>
      </c>
    </row>
    <row r="1923" spans="9:21" s="28" customFormat="1" x14ac:dyDescent="0.2">
      <c r="I1923" s="29"/>
      <c r="J1923" s="29">
        <f>I1923*(1-IFERROR(VLOOKUP(H1923,Rabat!$D$10:$E$32,2,FALSE),0))</f>
        <v>0</v>
      </c>
      <c r="K1923" s="29"/>
      <c r="U1923" s="35" t="str">
        <f t="shared" si="29"/>
        <v/>
      </c>
    </row>
    <row r="1924" spans="9:21" s="28" customFormat="1" x14ac:dyDescent="0.2">
      <c r="I1924" s="29"/>
      <c r="J1924" s="29">
        <f>I1924*(1-IFERROR(VLOOKUP(H1924,Rabat!$D$10:$E$32,2,FALSE),0))</f>
        <v>0</v>
      </c>
      <c r="K1924" s="29"/>
      <c r="U1924" s="35" t="str">
        <f t="shared" ref="U1924:U1987" si="30">HYPERLINK(T1924)</f>
        <v/>
      </c>
    </row>
    <row r="1925" spans="9:21" s="28" customFormat="1" x14ac:dyDescent="0.2">
      <c r="I1925" s="29"/>
      <c r="J1925" s="29">
        <f>I1925*(1-IFERROR(VLOOKUP(H1925,Rabat!$D$10:$E$32,2,FALSE),0))</f>
        <v>0</v>
      </c>
      <c r="K1925" s="29"/>
      <c r="U1925" s="35" t="str">
        <f t="shared" si="30"/>
        <v/>
      </c>
    </row>
    <row r="1926" spans="9:21" s="28" customFormat="1" x14ac:dyDescent="0.2">
      <c r="I1926" s="29"/>
      <c r="J1926" s="29">
        <f>I1926*(1-IFERROR(VLOOKUP(H1926,Rabat!$D$10:$E$32,2,FALSE),0))</f>
        <v>0</v>
      </c>
      <c r="K1926" s="29"/>
      <c r="U1926" s="35" t="str">
        <f t="shared" si="30"/>
        <v/>
      </c>
    </row>
    <row r="1927" spans="9:21" s="28" customFormat="1" x14ac:dyDescent="0.2">
      <c r="I1927" s="29"/>
      <c r="J1927" s="29">
        <f>I1927*(1-IFERROR(VLOOKUP(H1927,Rabat!$D$10:$E$32,2,FALSE),0))</f>
        <v>0</v>
      </c>
      <c r="K1927" s="29"/>
      <c r="U1927" s="35" t="str">
        <f t="shared" si="30"/>
        <v/>
      </c>
    </row>
    <row r="1928" spans="9:21" s="28" customFormat="1" x14ac:dyDescent="0.2">
      <c r="I1928" s="29"/>
      <c r="J1928" s="29">
        <f>I1928*(1-IFERROR(VLOOKUP(H1928,Rabat!$D$10:$E$32,2,FALSE),0))</f>
        <v>0</v>
      </c>
      <c r="K1928" s="29"/>
      <c r="U1928" s="35" t="str">
        <f t="shared" si="30"/>
        <v/>
      </c>
    </row>
    <row r="1929" spans="9:21" s="28" customFormat="1" x14ac:dyDescent="0.2">
      <c r="I1929" s="29"/>
      <c r="J1929" s="29">
        <f>I1929*(1-IFERROR(VLOOKUP(H1929,Rabat!$D$10:$E$32,2,FALSE),0))</f>
        <v>0</v>
      </c>
      <c r="K1929" s="29"/>
      <c r="U1929" s="35" t="str">
        <f t="shared" si="30"/>
        <v/>
      </c>
    </row>
    <row r="1930" spans="9:21" s="28" customFormat="1" x14ac:dyDescent="0.2">
      <c r="I1930" s="29"/>
      <c r="J1930" s="29">
        <f>I1930*(1-IFERROR(VLOOKUP(H1930,Rabat!$D$10:$E$32,2,FALSE),0))</f>
        <v>0</v>
      </c>
      <c r="K1930" s="29"/>
      <c r="U1930" s="35" t="str">
        <f t="shared" si="30"/>
        <v/>
      </c>
    </row>
    <row r="1931" spans="9:21" s="28" customFormat="1" x14ac:dyDescent="0.2">
      <c r="I1931" s="29"/>
      <c r="J1931" s="29">
        <f>I1931*(1-IFERROR(VLOOKUP(H1931,Rabat!$D$10:$E$32,2,FALSE),0))</f>
        <v>0</v>
      </c>
      <c r="K1931" s="29"/>
      <c r="U1931" s="35" t="str">
        <f t="shared" si="30"/>
        <v/>
      </c>
    </row>
    <row r="1932" spans="9:21" s="28" customFormat="1" x14ac:dyDescent="0.2">
      <c r="I1932" s="29"/>
      <c r="J1932" s="29">
        <f>I1932*(1-IFERROR(VLOOKUP(H1932,Rabat!$D$10:$E$32,2,FALSE),0))</f>
        <v>0</v>
      </c>
      <c r="K1932" s="29"/>
      <c r="U1932" s="35" t="str">
        <f t="shared" si="30"/>
        <v/>
      </c>
    </row>
    <row r="1933" spans="9:21" s="28" customFormat="1" x14ac:dyDescent="0.2">
      <c r="I1933" s="29"/>
      <c r="J1933" s="29">
        <f>I1933*(1-IFERROR(VLOOKUP(H1933,Rabat!$D$10:$E$32,2,FALSE),0))</f>
        <v>0</v>
      </c>
      <c r="K1933" s="29"/>
      <c r="U1933" s="35" t="str">
        <f t="shared" si="30"/>
        <v/>
      </c>
    </row>
    <row r="1934" spans="9:21" s="28" customFormat="1" x14ac:dyDescent="0.2">
      <c r="I1934" s="29"/>
      <c r="J1934" s="29">
        <f>I1934*(1-IFERROR(VLOOKUP(H1934,Rabat!$D$10:$E$32,2,FALSE),0))</f>
        <v>0</v>
      </c>
      <c r="K1934" s="29"/>
      <c r="U1934" s="35" t="str">
        <f t="shared" si="30"/>
        <v/>
      </c>
    </row>
    <row r="1935" spans="9:21" s="28" customFormat="1" x14ac:dyDescent="0.2">
      <c r="I1935" s="29"/>
      <c r="J1935" s="29">
        <f>I1935*(1-IFERROR(VLOOKUP(H1935,Rabat!$D$10:$E$32,2,FALSE),0))</f>
        <v>0</v>
      </c>
      <c r="K1935" s="29"/>
      <c r="U1935" s="35" t="str">
        <f t="shared" si="30"/>
        <v/>
      </c>
    </row>
    <row r="1936" spans="9:21" s="28" customFormat="1" x14ac:dyDescent="0.2">
      <c r="I1936" s="29"/>
      <c r="J1936" s="29">
        <f>I1936*(1-IFERROR(VLOOKUP(H1936,Rabat!$D$10:$E$32,2,FALSE),0))</f>
        <v>0</v>
      </c>
      <c r="K1936" s="29"/>
      <c r="U1936" s="35" t="str">
        <f t="shared" si="30"/>
        <v/>
      </c>
    </row>
    <row r="1937" spans="9:21" s="28" customFormat="1" x14ac:dyDescent="0.2">
      <c r="I1937" s="29"/>
      <c r="J1937" s="29">
        <f>I1937*(1-IFERROR(VLOOKUP(H1937,Rabat!$D$10:$E$32,2,FALSE),0))</f>
        <v>0</v>
      </c>
      <c r="K1937" s="29"/>
      <c r="U1937" s="35" t="str">
        <f t="shared" si="30"/>
        <v/>
      </c>
    </row>
    <row r="1938" spans="9:21" s="28" customFormat="1" x14ac:dyDescent="0.2">
      <c r="I1938" s="29"/>
      <c r="J1938" s="29">
        <f>I1938*(1-IFERROR(VLOOKUP(H1938,Rabat!$D$10:$E$32,2,FALSE),0))</f>
        <v>0</v>
      </c>
      <c r="K1938" s="29"/>
      <c r="U1938" s="35" t="str">
        <f t="shared" si="30"/>
        <v/>
      </c>
    </row>
    <row r="1939" spans="9:21" s="28" customFormat="1" x14ac:dyDescent="0.2">
      <c r="I1939" s="29"/>
      <c r="J1939" s="29">
        <f>I1939*(1-IFERROR(VLOOKUP(H1939,Rabat!$D$10:$E$32,2,FALSE),0))</f>
        <v>0</v>
      </c>
      <c r="K1939" s="29"/>
      <c r="U1939" s="35" t="str">
        <f t="shared" si="30"/>
        <v/>
      </c>
    </row>
    <row r="1940" spans="9:21" s="28" customFormat="1" x14ac:dyDescent="0.2">
      <c r="I1940" s="29"/>
      <c r="J1940" s="29">
        <f>I1940*(1-IFERROR(VLOOKUP(H1940,Rabat!$D$10:$E$32,2,FALSE),0))</f>
        <v>0</v>
      </c>
      <c r="K1940" s="29"/>
      <c r="U1940" s="35" t="str">
        <f t="shared" si="30"/>
        <v/>
      </c>
    </row>
    <row r="1941" spans="9:21" s="28" customFormat="1" x14ac:dyDescent="0.2">
      <c r="I1941" s="29"/>
      <c r="J1941" s="29">
        <f>I1941*(1-IFERROR(VLOOKUP(H1941,Rabat!$D$10:$E$32,2,FALSE),0))</f>
        <v>0</v>
      </c>
      <c r="K1941" s="29"/>
      <c r="U1941" s="35" t="str">
        <f t="shared" si="30"/>
        <v/>
      </c>
    </row>
    <row r="1942" spans="9:21" s="28" customFormat="1" x14ac:dyDescent="0.2">
      <c r="I1942" s="29"/>
      <c r="J1942" s="29">
        <f>I1942*(1-IFERROR(VLOOKUP(H1942,Rabat!$D$10:$E$32,2,FALSE),0))</f>
        <v>0</v>
      </c>
      <c r="K1942" s="29"/>
      <c r="U1942" s="35" t="str">
        <f t="shared" si="30"/>
        <v/>
      </c>
    </row>
    <row r="1943" spans="9:21" s="28" customFormat="1" x14ac:dyDescent="0.2">
      <c r="I1943" s="29"/>
      <c r="J1943" s="29">
        <f>I1943*(1-IFERROR(VLOOKUP(H1943,Rabat!$D$10:$E$32,2,FALSE),0))</f>
        <v>0</v>
      </c>
      <c r="K1943" s="29"/>
      <c r="U1943" s="35" t="str">
        <f t="shared" si="30"/>
        <v/>
      </c>
    </row>
    <row r="1944" spans="9:21" s="28" customFormat="1" x14ac:dyDescent="0.2">
      <c r="I1944" s="29"/>
      <c r="J1944" s="29">
        <f>I1944*(1-IFERROR(VLOOKUP(H1944,Rabat!$D$10:$E$32,2,FALSE),0))</f>
        <v>0</v>
      </c>
      <c r="K1944" s="29"/>
      <c r="U1944" s="35" t="str">
        <f t="shared" si="30"/>
        <v/>
      </c>
    </row>
    <row r="1945" spans="9:21" s="28" customFormat="1" x14ac:dyDescent="0.2">
      <c r="I1945" s="29"/>
      <c r="J1945" s="29">
        <f>I1945*(1-IFERROR(VLOOKUP(H1945,Rabat!$D$10:$E$32,2,FALSE),0))</f>
        <v>0</v>
      </c>
      <c r="K1945" s="29"/>
      <c r="U1945" s="35" t="str">
        <f t="shared" si="30"/>
        <v/>
      </c>
    </row>
    <row r="1946" spans="9:21" s="28" customFormat="1" x14ac:dyDescent="0.2">
      <c r="I1946" s="29"/>
      <c r="J1946" s="29">
        <f>I1946*(1-IFERROR(VLOOKUP(H1946,Rabat!$D$10:$E$32,2,FALSE),0))</f>
        <v>0</v>
      </c>
      <c r="K1946" s="29"/>
      <c r="U1946" s="35" t="str">
        <f t="shared" si="30"/>
        <v/>
      </c>
    </row>
    <row r="1947" spans="9:21" s="28" customFormat="1" x14ac:dyDescent="0.2">
      <c r="I1947" s="29"/>
      <c r="J1947" s="29">
        <f>I1947*(1-IFERROR(VLOOKUP(H1947,Rabat!$D$10:$E$32,2,FALSE),0))</f>
        <v>0</v>
      </c>
      <c r="K1947" s="29"/>
      <c r="U1947" s="35" t="str">
        <f t="shared" si="30"/>
        <v/>
      </c>
    </row>
    <row r="1948" spans="9:21" s="28" customFormat="1" x14ac:dyDescent="0.2">
      <c r="I1948" s="29"/>
      <c r="J1948" s="29">
        <f>I1948*(1-IFERROR(VLOOKUP(H1948,Rabat!$D$10:$E$32,2,FALSE),0))</f>
        <v>0</v>
      </c>
      <c r="K1948" s="29"/>
      <c r="U1948" s="35" t="str">
        <f t="shared" si="30"/>
        <v/>
      </c>
    </row>
    <row r="1949" spans="9:21" s="28" customFormat="1" x14ac:dyDescent="0.2">
      <c r="I1949" s="29"/>
      <c r="J1949" s="29">
        <f>I1949*(1-IFERROR(VLOOKUP(H1949,Rabat!$D$10:$E$32,2,FALSE),0))</f>
        <v>0</v>
      </c>
      <c r="K1949" s="29"/>
      <c r="U1949" s="35" t="str">
        <f t="shared" si="30"/>
        <v/>
      </c>
    </row>
    <row r="1950" spans="9:21" s="28" customFormat="1" x14ac:dyDescent="0.2">
      <c r="I1950" s="29"/>
      <c r="J1950" s="29">
        <f>I1950*(1-IFERROR(VLOOKUP(H1950,Rabat!$D$10:$E$32,2,FALSE),0))</f>
        <v>0</v>
      </c>
      <c r="K1950" s="29"/>
      <c r="U1950" s="35" t="str">
        <f t="shared" si="30"/>
        <v/>
      </c>
    </row>
    <row r="1951" spans="9:21" s="28" customFormat="1" x14ac:dyDescent="0.2">
      <c r="I1951" s="29"/>
      <c r="J1951" s="29">
        <f>I1951*(1-IFERROR(VLOOKUP(H1951,Rabat!$D$10:$E$32,2,FALSE),0))</f>
        <v>0</v>
      </c>
      <c r="K1951" s="29"/>
      <c r="U1951" s="35" t="str">
        <f t="shared" si="30"/>
        <v/>
      </c>
    </row>
    <row r="1952" spans="9:21" s="28" customFormat="1" x14ac:dyDescent="0.2">
      <c r="I1952" s="29"/>
      <c r="J1952" s="29">
        <f>I1952*(1-IFERROR(VLOOKUP(H1952,Rabat!$D$10:$E$32,2,FALSE),0))</f>
        <v>0</v>
      </c>
      <c r="K1952" s="29"/>
      <c r="U1952" s="35" t="str">
        <f t="shared" si="30"/>
        <v/>
      </c>
    </row>
    <row r="1953" spans="9:21" s="28" customFormat="1" x14ac:dyDescent="0.2">
      <c r="I1953" s="29"/>
      <c r="J1953" s="29">
        <f>I1953*(1-IFERROR(VLOOKUP(H1953,Rabat!$D$10:$E$32,2,FALSE),0))</f>
        <v>0</v>
      </c>
      <c r="K1953" s="29"/>
      <c r="U1953" s="35" t="str">
        <f t="shared" si="30"/>
        <v/>
      </c>
    </row>
    <row r="1954" spans="9:21" s="28" customFormat="1" x14ac:dyDescent="0.2">
      <c r="I1954" s="29"/>
      <c r="J1954" s="29">
        <f>I1954*(1-IFERROR(VLOOKUP(H1954,Rabat!$D$10:$E$32,2,FALSE),0))</f>
        <v>0</v>
      </c>
      <c r="K1954" s="29"/>
      <c r="U1954" s="35" t="str">
        <f t="shared" si="30"/>
        <v/>
      </c>
    </row>
    <row r="1955" spans="9:21" s="28" customFormat="1" x14ac:dyDescent="0.2">
      <c r="I1955" s="29"/>
      <c r="J1955" s="29">
        <f>I1955*(1-IFERROR(VLOOKUP(H1955,Rabat!$D$10:$E$32,2,FALSE),0))</f>
        <v>0</v>
      </c>
      <c r="K1955" s="29"/>
      <c r="U1955" s="35" t="str">
        <f t="shared" si="30"/>
        <v/>
      </c>
    </row>
    <row r="1956" spans="9:21" s="28" customFormat="1" x14ac:dyDescent="0.2">
      <c r="I1956" s="29"/>
      <c r="J1956" s="29">
        <f>I1956*(1-IFERROR(VLOOKUP(H1956,Rabat!$D$10:$E$32,2,FALSE),0))</f>
        <v>0</v>
      </c>
      <c r="K1956" s="29"/>
      <c r="U1956" s="35" t="str">
        <f t="shared" si="30"/>
        <v/>
      </c>
    </row>
    <row r="1957" spans="9:21" s="28" customFormat="1" x14ac:dyDescent="0.2">
      <c r="I1957" s="29"/>
      <c r="J1957" s="29">
        <f>I1957*(1-IFERROR(VLOOKUP(H1957,Rabat!$D$10:$E$32,2,FALSE),0))</f>
        <v>0</v>
      </c>
      <c r="K1957" s="29"/>
      <c r="U1957" s="35" t="str">
        <f t="shared" si="30"/>
        <v/>
      </c>
    </row>
    <row r="1958" spans="9:21" s="28" customFormat="1" x14ac:dyDescent="0.2">
      <c r="I1958" s="29"/>
      <c r="J1958" s="29">
        <f>I1958*(1-IFERROR(VLOOKUP(H1958,Rabat!$D$10:$E$32,2,FALSE),0))</f>
        <v>0</v>
      </c>
      <c r="K1958" s="29"/>
      <c r="U1958" s="35" t="str">
        <f t="shared" si="30"/>
        <v/>
      </c>
    </row>
    <row r="1959" spans="9:21" s="28" customFormat="1" x14ac:dyDescent="0.2">
      <c r="I1959" s="29"/>
      <c r="J1959" s="29">
        <f>I1959*(1-IFERROR(VLOOKUP(H1959,Rabat!$D$10:$E$32,2,FALSE),0))</f>
        <v>0</v>
      </c>
      <c r="K1959" s="29"/>
      <c r="U1959" s="35" t="str">
        <f t="shared" si="30"/>
        <v/>
      </c>
    </row>
    <row r="1960" spans="9:21" s="28" customFormat="1" x14ac:dyDescent="0.2">
      <c r="I1960" s="29"/>
      <c r="J1960" s="29">
        <f>I1960*(1-IFERROR(VLOOKUP(H1960,Rabat!$D$10:$E$32,2,FALSE),0))</f>
        <v>0</v>
      </c>
      <c r="K1960" s="29"/>
      <c r="U1960" s="35" t="str">
        <f t="shared" si="30"/>
        <v/>
      </c>
    </row>
    <row r="1961" spans="9:21" s="28" customFormat="1" x14ac:dyDescent="0.2">
      <c r="I1961" s="29"/>
      <c r="J1961" s="29">
        <f>I1961*(1-IFERROR(VLOOKUP(H1961,Rabat!$D$10:$E$32,2,FALSE),0))</f>
        <v>0</v>
      </c>
      <c r="K1961" s="29"/>
      <c r="U1961" s="35" t="str">
        <f t="shared" si="30"/>
        <v/>
      </c>
    </row>
    <row r="1962" spans="9:21" s="28" customFormat="1" x14ac:dyDescent="0.2">
      <c r="I1962" s="29"/>
      <c r="J1962" s="29">
        <f>I1962*(1-IFERROR(VLOOKUP(H1962,Rabat!$D$10:$E$32,2,FALSE),0))</f>
        <v>0</v>
      </c>
      <c r="K1962" s="29"/>
      <c r="U1962" s="35" t="str">
        <f t="shared" si="30"/>
        <v/>
      </c>
    </row>
    <row r="1963" spans="9:21" s="28" customFormat="1" x14ac:dyDescent="0.2">
      <c r="I1963" s="29"/>
      <c r="J1963" s="29">
        <f>I1963*(1-IFERROR(VLOOKUP(H1963,Rabat!$D$10:$E$32,2,FALSE),0))</f>
        <v>0</v>
      </c>
      <c r="K1963" s="29"/>
      <c r="U1963" s="35" t="str">
        <f t="shared" si="30"/>
        <v/>
      </c>
    </row>
    <row r="1964" spans="9:21" s="28" customFormat="1" x14ac:dyDescent="0.2">
      <c r="I1964" s="29"/>
      <c r="J1964" s="29">
        <f>I1964*(1-IFERROR(VLOOKUP(H1964,Rabat!$D$10:$E$32,2,FALSE),0))</f>
        <v>0</v>
      </c>
      <c r="K1964" s="29"/>
      <c r="U1964" s="35" t="str">
        <f t="shared" si="30"/>
        <v/>
      </c>
    </row>
    <row r="1965" spans="9:21" s="28" customFormat="1" x14ac:dyDescent="0.2">
      <c r="I1965" s="29"/>
      <c r="J1965" s="29">
        <f>I1965*(1-IFERROR(VLOOKUP(H1965,Rabat!$D$10:$E$32,2,FALSE),0))</f>
        <v>0</v>
      </c>
      <c r="K1965" s="29"/>
      <c r="U1965" s="35" t="str">
        <f t="shared" si="30"/>
        <v/>
      </c>
    </row>
    <row r="1966" spans="9:21" s="28" customFormat="1" x14ac:dyDescent="0.2">
      <c r="I1966" s="29"/>
      <c r="J1966" s="29">
        <f>I1966*(1-IFERROR(VLOOKUP(H1966,Rabat!$D$10:$E$32,2,FALSE),0))</f>
        <v>0</v>
      </c>
      <c r="K1966" s="29"/>
      <c r="U1966" s="35" t="str">
        <f t="shared" si="30"/>
        <v/>
      </c>
    </row>
    <row r="1967" spans="9:21" s="28" customFormat="1" x14ac:dyDescent="0.2">
      <c r="I1967" s="29"/>
      <c r="J1967" s="29">
        <f>I1967*(1-IFERROR(VLOOKUP(H1967,Rabat!$D$10:$E$32,2,FALSE),0))</f>
        <v>0</v>
      </c>
      <c r="K1967" s="29"/>
      <c r="U1967" s="35" t="str">
        <f t="shared" si="30"/>
        <v/>
      </c>
    </row>
    <row r="1968" spans="9:21" s="28" customFormat="1" x14ac:dyDescent="0.2">
      <c r="I1968" s="29"/>
      <c r="J1968" s="29">
        <f>I1968*(1-IFERROR(VLOOKUP(H1968,Rabat!$D$10:$E$32,2,FALSE),0))</f>
        <v>0</v>
      </c>
      <c r="K1968" s="29"/>
      <c r="U1968" s="35" t="str">
        <f t="shared" si="30"/>
        <v/>
      </c>
    </row>
    <row r="1969" spans="9:21" s="28" customFormat="1" x14ac:dyDescent="0.2">
      <c r="I1969" s="29"/>
      <c r="J1969" s="29">
        <f>I1969*(1-IFERROR(VLOOKUP(H1969,Rabat!$D$10:$E$32,2,FALSE),0))</f>
        <v>0</v>
      </c>
      <c r="K1969" s="29"/>
      <c r="U1969" s="35" t="str">
        <f t="shared" si="30"/>
        <v/>
      </c>
    </row>
    <row r="1970" spans="9:21" s="28" customFormat="1" x14ac:dyDescent="0.2">
      <c r="I1970" s="29"/>
      <c r="J1970" s="29">
        <f>I1970*(1-IFERROR(VLOOKUP(H1970,Rabat!$D$10:$E$32,2,FALSE),0))</f>
        <v>0</v>
      </c>
      <c r="K1970" s="29"/>
      <c r="U1970" s="35" t="str">
        <f t="shared" si="30"/>
        <v/>
      </c>
    </row>
    <row r="1971" spans="9:21" s="28" customFormat="1" x14ac:dyDescent="0.2">
      <c r="I1971" s="29"/>
      <c r="J1971" s="29">
        <f>I1971*(1-IFERROR(VLOOKUP(H1971,Rabat!$D$10:$E$32,2,FALSE),0))</f>
        <v>0</v>
      </c>
      <c r="K1971" s="29"/>
      <c r="U1971" s="35" t="str">
        <f t="shared" si="30"/>
        <v/>
      </c>
    </row>
    <row r="1972" spans="9:21" s="28" customFormat="1" x14ac:dyDescent="0.2">
      <c r="I1972" s="29"/>
      <c r="J1972" s="29">
        <f>I1972*(1-IFERROR(VLOOKUP(H1972,Rabat!$D$10:$E$32,2,FALSE),0))</f>
        <v>0</v>
      </c>
      <c r="K1972" s="29"/>
      <c r="U1972" s="35" t="str">
        <f t="shared" si="30"/>
        <v/>
      </c>
    </row>
    <row r="1973" spans="9:21" s="28" customFormat="1" x14ac:dyDescent="0.2">
      <c r="I1973" s="29"/>
      <c r="J1973" s="29">
        <f>I1973*(1-IFERROR(VLOOKUP(H1973,Rabat!$D$10:$E$32,2,FALSE),0))</f>
        <v>0</v>
      </c>
      <c r="K1973" s="29"/>
      <c r="U1973" s="35" t="str">
        <f t="shared" si="30"/>
        <v/>
      </c>
    </row>
    <row r="1974" spans="9:21" s="28" customFormat="1" x14ac:dyDescent="0.2">
      <c r="I1974" s="29"/>
      <c r="J1974" s="29">
        <f>I1974*(1-IFERROR(VLOOKUP(H1974,Rabat!$D$10:$E$32,2,FALSE),0))</f>
        <v>0</v>
      </c>
      <c r="K1974" s="29"/>
      <c r="U1974" s="35" t="str">
        <f t="shared" si="30"/>
        <v/>
      </c>
    </row>
    <row r="1975" spans="9:21" s="28" customFormat="1" x14ac:dyDescent="0.2">
      <c r="I1975" s="29"/>
      <c r="J1975" s="29">
        <f>I1975*(1-IFERROR(VLOOKUP(H1975,Rabat!$D$10:$E$32,2,FALSE),0))</f>
        <v>0</v>
      </c>
      <c r="K1975" s="29"/>
      <c r="U1975" s="35" t="str">
        <f t="shared" si="30"/>
        <v/>
      </c>
    </row>
    <row r="1976" spans="9:21" s="28" customFormat="1" x14ac:dyDescent="0.2">
      <c r="I1976" s="29"/>
      <c r="J1976" s="29">
        <f>I1976*(1-IFERROR(VLOOKUP(H1976,Rabat!$D$10:$E$32,2,FALSE),0))</f>
        <v>0</v>
      </c>
      <c r="K1976" s="29"/>
      <c r="U1976" s="35" t="str">
        <f t="shared" si="30"/>
        <v/>
      </c>
    </row>
    <row r="1977" spans="9:21" s="28" customFormat="1" x14ac:dyDescent="0.2">
      <c r="I1977" s="29"/>
      <c r="J1977" s="29">
        <f>I1977*(1-IFERROR(VLOOKUP(H1977,Rabat!$D$10:$E$32,2,FALSE),0))</f>
        <v>0</v>
      </c>
      <c r="K1977" s="29"/>
      <c r="U1977" s="35" t="str">
        <f t="shared" si="30"/>
        <v/>
      </c>
    </row>
    <row r="1978" spans="9:21" s="28" customFormat="1" x14ac:dyDescent="0.2">
      <c r="I1978" s="29"/>
      <c r="J1978" s="29">
        <f>I1978*(1-IFERROR(VLOOKUP(H1978,Rabat!$D$10:$E$32,2,FALSE),0))</f>
        <v>0</v>
      </c>
      <c r="K1978" s="29"/>
      <c r="U1978" s="35" t="str">
        <f t="shared" si="30"/>
        <v/>
      </c>
    </row>
    <row r="1979" spans="9:21" s="28" customFormat="1" x14ac:dyDescent="0.2">
      <c r="I1979" s="29"/>
      <c r="J1979" s="29">
        <f>I1979*(1-IFERROR(VLOOKUP(H1979,Rabat!$D$10:$E$32,2,FALSE),0))</f>
        <v>0</v>
      </c>
      <c r="K1979" s="29"/>
      <c r="U1979" s="35" t="str">
        <f t="shared" si="30"/>
        <v/>
      </c>
    </row>
    <row r="1980" spans="9:21" s="28" customFormat="1" x14ac:dyDescent="0.2">
      <c r="I1980" s="29"/>
      <c r="J1980" s="29">
        <f>I1980*(1-IFERROR(VLOOKUP(H1980,Rabat!$D$10:$E$32,2,FALSE),0))</f>
        <v>0</v>
      </c>
      <c r="K1980" s="29"/>
      <c r="U1980" s="35" t="str">
        <f t="shared" si="30"/>
        <v/>
      </c>
    </row>
    <row r="1981" spans="9:21" s="28" customFormat="1" x14ac:dyDescent="0.2">
      <c r="I1981" s="29"/>
      <c r="J1981" s="29">
        <f>I1981*(1-IFERROR(VLOOKUP(H1981,Rabat!$D$10:$E$32,2,FALSE),0))</f>
        <v>0</v>
      </c>
      <c r="K1981" s="29"/>
      <c r="U1981" s="35" t="str">
        <f t="shared" si="30"/>
        <v/>
      </c>
    </row>
    <row r="1982" spans="9:21" s="28" customFormat="1" x14ac:dyDescent="0.2">
      <c r="I1982" s="29"/>
      <c r="J1982" s="29">
        <f>I1982*(1-IFERROR(VLOOKUP(H1982,Rabat!$D$10:$E$32,2,FALSE),0))</f>
        <v>0</v>
      </c>
      <c r="K1982" s="29"/>
      <c r="U1982" s="35" t="str">
        <f t="shared" si="30"/>
        <v/>
      </c>
    </row>
    <row r="1983" spans="9:21" s="28" customFormat="1" x14ac:dyDescent="0.2">
      <c r="I1983" s="29"/>
      <c r="J1983" s="29">
        <f>I1983*(1-IFERROR(VLOOKUP(H1983,Rabat!$D$10:$E$32,2,FALSE),0))</f>
        <v>0</v>
      </c>
      <c r="K1983" s="29"/>
      <c r="U1983" s="35" t="str">
        <f t="shared" si="30"/>
        <v/>
      </c>
    </row>
    <row r="1984" spans="9:21" s="28" customFormat="1" x14ac:dyDescent="0.2">
      <c r="I1984" s="29"/>
      <c r="J1984" s="29">
        <f>I1984*(1-IFERROR(VLOOKUP(H1984,Rabat!$D$10:$E$32,2,FALSE),0))</f>
        <v>0</v>
      </c>
      <c r="K1984" s="29"/>
      <c r="U1984" s="35" t="str">
        <f t="shared" si="30"/>
        <v/>
      </c>
    </row>
    <row r="1985" spans="9:21" s="28" customFormat="1" x14ac:dyDescent="0.2">
      <c r="I1985" s="29"/>
      <c r="J1985" s="29">
        <f>I1985*(1-IFERROR(VLOOKUP(H1985,Rabat!$D$10:$E$32,2,FALSE),0))</f>
        <v>0</v>
      </c>
      <c r="K1985" s="29"/>
      <c r="U1985" s="35" t="str">
        <f t="shared" si="30"/>
        <v/>
      </c>
    </row>
    <row r="1986" spans="9:21" s="28" customFormat="1" x14ac:dyDescent="0.2">
      <c r="I1986" s="29"/>
      <c r="J1986" s="29">
        <f>I1986*(1-IFERROR(VLOOKUP(H1986,Rabat!$D$10:$E$32,2,FALSE),0))</f>
        <v>0</v>
      </c>
      <c r="K1986" s="29"/>
      <c r="U1986" s="35" t="str">
        <f t="shared" si="30"/>
        <v/>
      </c>
    </row>
    <row r="1987" spans="9:21" s="28" customFormat="1" x14ac:dyDescent="0.2">
      <c r="I1987" s="29"/>
      <c r="J1987" s="29">
        <f>I1987*(1-IFERROR(VLOOKUP(H1987,Rabat!$D$10:$E$32,2,FALSE),0))</f>
        <v>0</v>
      </c>
      <c r="K1987" s="29"/>
      <c r="U1987" s="35" t="str">
        <f t="shared" si="30"/>
        <v/>
      </c>
    </row>
    <row r="1988" spans="9:21" s="28" customFormat="1" x14ac:dyDescent="0.2">
      <c r="I1988" s="29"/>
      <c r="J1988" s="29">
        <f>I1988*(1-IFERROR(VLOOKUP(H1988,Rabat!$D$10:$E$32,2,FALSE),0))</f>
        <v>0</v>
      </c>
      <c r="K1988" s="29"/>
      <c r="U1988" s="35" t="str">
        <f t="shared" ref="U1988:U2051" si="31">HYPERLINK(T1988)</f>
        <v/>
      </c>
    </row>
    <row r="1989" spans="9:21" s="28" customFormat="1" x14ac:dyDescent="0.2">
      <c r="I1989" s="29"/>
      <c r="J1989" s="29">
        <f>I1989*(1-IFERROR(VLOOKUP(H1989,Rabat!$D$10:$E$32,2,FALSE),0))</f>
        <v>0</v>
      </c>
      <c r="K1989" s="29"/>
      <c r="U1989" s="35" t="str">
        <f t="shared" si="31"/>
        <v/>
      </c>
    </row>
    <row r="1990" spans="9:21" s="28" customFormat="1" x14ac:dyDescent="0.2">
      <c r="I1990" s="29"/>
      <c r="J1990" s="29">
        <f>I1990*(1-IFERROR(VLOOKUP(H1990,Rabat!$D$10:$E$32,2,FALSE),0))</f>
        <v>0</v>
      </c>
      <c r="K1990" s="29"/>
      <c r="U1990" s="35" t="str">
        <f t="shared" si="31"/>
        <v/>
      </c>
    </row>
    <row r="1991" spans="9:21" s="28" customFormat="1" x14ac:dyDescent="0.2">
      <c r="I1991" s="29"/>
      <c r="J1991" s="29">
        <f>I1991*(1-IFERROR(VLOOKUP(H1991,Rabat!$D$10:$E$32,2,FALSE),0))</f>
        <v>0</v>
      </c>
      <c r="K1991" s="29"/>
      <c r="U1991" s="35" t="str">
        <f t="shared" si="31"/>
        <v/>
      </c>
    </row>
    <row r="1992" spans="9:21" s="28" customFormat="1" x14ac:dyDescent="0.2">
      <c r="I1992" s="29"/>
      <c r="J1992" s="29">
        <f>I1992*(1-IFERROR(VLOOKUP(H1992,Rabat!$D$10:$E$32,2,FALSE),0))</f>
        <v>0</v>
      </c>
      <c r="K1992" s="29"/>
      <c r="U1992" s="35" t="str">
        <f t="shared" si="31"/>
        <v/>
      </c>
    </row>
    <row r="1993" spans="9:21" s="28" customFormat="1" x14ac:dyDescent="0.2">
      <c r="I1993" s="29"/>
      <c r="J1993" s="29">
        <f>I1993*(1-IFERROR(VLOOKUP(H1993,Rabat!$D$10:$E$32,2,FALSE),0))</f>
        <v>0</v>
      </c>
      <c r="K1993" s="29"/>
      <c r="U1993" s="35" t="str">
        <f t="shared" si="31"/>
        <v/>
      </c>
    </row>
    <row r="1994" spans="9:21" s="28" customFormat="1" x14ac:dyDescent="0.2">
      <c r="I1994" s="29"/>
      <c r="J1994" s="29">
        <f>I1994*(1-IFERROR(VLOOKUP(H1994,Rabat!$D$10:$E$32,2,FALSE),0))</f>
        <v>0</v>
      </c>
      <c r="K1994" s="29"/>
      <c r="U1994" s="35" t="str">
        <f t="shared" si="31"/>
        <v/>
      </c>
    </row>
    <row r="1995" spans="9:21" s="28" customFormat="1" x14ac:dyDescent="0.2">
      <c r="I1995" s="29"/>
      <c r="J1995" s="29">
        <f>I1995*(1-IFERROR(VLOOKUP(H1995,Rabat!$D$10:$E$32,2,FALSE),0))</f>
        <v>0</v>
      </c>
      <c r="K1995" s="29"/>
      <c r="U1995" s="35" t="str">
        <f t="shared" si="31"/>
        <v/>
      </c>
    </row>
    <row r="1996" spans="9:21" s="28" customFormat="1" x14ac:dyDescent="0.2">
      <c r="I1996" s="29"/>
      <c r="J1996" s="29">
        <f>I1996*(1-IFERROR(VLOOKUP(H1996,Rabat!$D$10:$E$32,2,FALSE),0))</f>
        <v>0</v>
      </c>
      <c r="K1996" s="29"/>
      <c r="U1996" s="35" t="str">
        <f t="shared" si="31"/>
        <v/>
      </c>
    </row>
    <row r="1997" spans="9:21" s="28" customFormat="1" x14ac:dyDescent="0.2">
      <c r="I1997" s="29"/>
      <c r="J1997" s="29">
        <f>I1997*(1-IFERROR(VLOOKUP(H1997,Rabat!$D$10:$E$32,2,FALSE),0))</f>
        <v>0</v>
      </c>
      <c r="K1997" s="29"/>
      <c r="U1997" s="35" t="str">
        <f t="shared" si="31"/>
        <v/>
      </c>
    </row>
    <row r="1998" spans="9:21" s="28" customFormat="1" x14ac:dyDescent="0.2">
      <c r="I1998" s="29"/>
      <c r="J1998" s="29">
        <f>I1998*(1-IFERROR(VLOOKUP(H1998,Rabat!$D$10:$E$32,2,FALSE),0))</f>
        <v>0</v>
      </c>
      <c r="K1998" s="29"/>
      <c r="U1998" s="35" t="str">
        <f t="shared" si="31"/>
        <v/>
      </c>
    </row>
    <row r="1999" spans="9:21" s="28" customFormat="1" x14ac:dyDescent="0.2">
      <c r="I1999" s="29"/>
      <c r="J1999" s="29">
        <f>I1999*(1-IFERROR(VLOOKUP(H1999,Rabat!$D$10:$E$32,2,FALSE),0))</f>
        <v>0</v>
      </c>
      <c r="K1999" s="29"/>
      <c r="U1999" s="35" t="str">
        <f t="shared" si="31"/>
        <v/>
      </c>
    </row>
    <row r="2000" spans="9:21" s="28" customFormat="1" x14ac:dyDescent="0.2">
      <c r="I2000" s="29"/>
      <c r="J2000" s="29">
        <f>I2000*(1-IFERROR(VLOOKUP(H2000,Rabat!$D$10:$E$32,2,FALSE),0))</f>
        <v>0</v>
      </c>
      <c r="K2000" s="29"/>
      <c r="U2000" s="35" t="str">
        <f t="shared" si="31"/>
        <v/>
      </c>
    </row>
    <row r="2001" spans="9:21" s="28" customFormat="1" x14ac:dyDescent="0.2">
      <c r="I2001" s="29"/>
      <c r="J2001" s="29">
        <f>I2001*(1-IFERROR(VLOOKUP(H2001,Rabat!$D$10:$E$32,2,FALSE),0))</f>
        <v>0</v>
      </c>
      <c r="K2001" s="29"/>
      <c r="U2001" s="35" t="str">
        <f t="shared" si="31"/>
        <v/>
      </c>
    </row>
    <row r="2002" spans="9:21" s="28" customFormat="1" x14ac:dyDescent="0.2">
      <c r="I2002" s="29"/>
      <c r="J2002" s="29">
        <f>I2002*(1-IFERROR(VLOOKUP(H2002,Rabat!$D$10:$E$32,2,FALSE),0))</f>
        <v>0</v>
      </c>
      <c r="K2002" s="29"/>
      <c r="U2002" s="35" t="str">
        <f t="shared" si="31"/>
        <v/>
      </c>
    </row>
    <row r="2003" spans="9:21" s="28" customFormat="1" x14ac:dyDescent="0.2">
      <c r="I2003" s="29"/>
      <c r="J2003" s="29">
        <f>I2003*(1-IFERROR(VLOOKUP(H2003,Rabat!$D$10:$E$32,2,FALSE),0))</f>
        <v>0</v>
      </c>
      <c r="K2003" s="29"/>
      <c r="U2003" s="35" t="str">
        <f t="shared" si="31"/>
        <v/>
      </c>
    </row>
    <row r="2004" spans="9:21" s="28" customFormat="1" x14ac:dyDescent="0.2">
      <c r="I2004" s="29"/>
      <c r="J2004" s="29">
        <f>I2004*(1-IFERROR(VLOOKUP(H2004,Rabat!$D$10:$E$32,2,FALSE),0))</f>
        <v>0</v>
      </c>
      <c r="K2004" s="29"/>
      <c r="U2004" s="35" t="str">
        <f t="shared" si="31"/>
        <v/>
      </c>
    </row>
    <row r="2005" spans="9:21" s="28" customFormat="1" x14ac:dyDescent="0.2">
      <c r="I2005" s="29"/>
      <c r="J2005" s="29">
        <f>I2005*(1-IFERROR(VLOOKUP(H2005,Rabat!$D$10:$E$32,2,FALSE),0))</f>
        <v>0</v>
      </c>
      <c r="K2005" s="29"/>
      <c r="U2005" s="35" t="str">
        <f t="shared" si="31"/>
        <v/>
      </c>
    </row>
    <row r="2006" spans="9:21" s="28" customFormat="1" x14ac:dyDescent="0.2">
      <c r="I2006" s="29"/>
      <c r="J2006" s="29">
        <f>I2006*(1-IFERROR(VLOOKUP(H2006,Rabat!$D$10:$E$32,2,FALSE),0))</f>
        <v>0</v>
      </c>
      <c r="K2006" s="29"/>
      <c r="U2006" s="35" t="str">
        <f t="shared" si="31"/>
        <v/>
      </c>
    </row>
    <row r="2007" spans="9:21" s="28" customFormat="1" x14ac:dyDescent="0.2">
      <c r="I2007" s="29"/>
      <c r="J2007" s="29">
        <f>I2007*(1-IFERROR(VLOOKUP(H2007,Rabat!$D$10:$E$32,2,FALSE),0))</f>
        <v>0</v>
      </c>
      <c r="K2007" s="29"/>
      <c r="U2007" s="35" t="str">
        <f t="shared" si="31"/>
        <v/>
      </c>
    </row>
    <row r="2008" spans="9:21" s="28" customFormat="1" x14ac:dyDescent="0.2">
      <c r="I2008" s="29"/>
      <c r="J2008" s="29">
        <f>I2008*(1-IFERROR(VLOOKUP(H2008,Rabat!$D$10:$E$32,2,FALSE),0))</f>
        <v>0</v>
      </c>
      <c r="K2008" s="29"/>
      <c r="U2008" s="35" t="str">
        <f t="shared" si="31"/>
        <v/>
      </c>
    </row>
    <row r="2009" spans="9:21" s="28" customFormat="1" x14ac:dyDescent="0.2">
      <c r="I2009" s="29"/>
      <c r="J2009" s="29">
        <f>I2009*(1-IFERROR(VLOOKUP(H2009,Rabat!$D$10:$E$32,2,FALSE),0))</f>
        <v>0</v>
      </c>
      <c r="K2009" s="29"/>
      <c r="U2009" s="35" t="str">
        <f t="shared" si="31"/>
        <v/>
      </c>
    </row>
    <row r="2010" spans="9:21" s="28" customFormat="1" x14ac:dyDescent="0.2">
      <c r="I2010" s="29"/>
      <c r="J2010" s="29">
        <f>I2010*(1-IFERROR(VLOOKUP(H2010,Rabat!$D$10:$E$32,2,FALSE),0))</f>
        <v>0</v>
      </c>
      <c r="K2010" s="29"/>
      <c r="U2010" s="35" t="str">
        <f t="shared" si="31"/>
        <v/>
      </c>
    </row>
    <row r="2011" spans="9:21" s="28" customFormat="1" x14ac:dyDescent="0.2">
      <c r="I2011" s="29"/>
      <c r="J2011" s="29">
        <f>I2011*(1-IFERROR(VLOOKUP(H2011,Rabat!$D$10:$E$32,2,FALSE),0))</f>
        <v>0</v>
      </c>
      <c r="K2011" s="29"/>
      <c r="U2011" s="35" t="str">
        <f t="shared" si="31"/>
        <v/>
      </c>
    </row>
    <row r="2012" spans="9:21" s="28" customFormat="1" x14ac:dyDescent="0.2">
      <c r="I2012" s="29"/>
      <c r="J2012" s="29">
        <f>I2012*(1-IFERROR(VLOOKUP(H2012,Rabat!$D$10:$E$32,2,FALSE),0))</f>
        <v>0</v>
      </c>
      <c r="K2012" s="29"/>
      <c r="U2012" s="35" t="str">
        <f t="shared" si="31"/>
        <v/>
      </c>
    </row>
    <row r="2013" spans="9:21" s="28" customFormat="1" x14ac:dyDescent="0.2">
      <c r="I2013" s="29"/>
      <c r="J2013" s="29">
        <f>I2013*(1-IFERROR(VLOOKUP(H2013,Rabat!$D$10:$E$32,2,FALSE),0))</f>
        <v>0</v>
      </c>
      <c r="K2013" s="29"/>
      <c r="U2013" s="35" t="str">
        <f t="shared" si="31"/>
        <v/>
      </c>
    </row>
    <row r="2014" spans="9:21" s="28" customFormat="1" x14ac:dyDescent="0.2">
      <c r="I2014" s="29"/>
      <c r="J2014" s="29">
        <f>I2014*(1-IFERROR(VLOOKUP(H2014,Rabat!$D$10:$E$32,2,FALSE),0))</f>
        <v>0</v>
      </c>
      <c r="K2014" s="29"/>
      <c r="U2014" s="35" t="str">
        <f t="shared" si="31"/>
        <v/>
      </c>
    </row>
    <row r="2015" spans="9:21" s="28" customFormat="1" x14ac:dyDescent="0.2">
      <c r="I2015" s="29"/>
      <c r="J2015" s="29">
        <f>I2015*(1-IFERROR(VLOOKUP(H2015,Rabat!$D$10:$E$32,2,FALSE),0))</f>
        <v>0</v>
      </c>
      <c r="K2015" s="29"/>
      <c r="U2015" s="35" t="str">
        <f t="shared" si="31"/>
        <v/>
      </c>
    </row>
    <row r="2016" spans="9:21" s="28" customFormat="1" x14ac:dyDescent="0.2">
      <c r="I2016" s="29"/>
      <c r="J2016" s="29">
        <f>I2016*(1-IFERROR(VLOOKUP(H2016,Rabat!$D$10:$E$32,2,FALSE),0))</f>
        <v>0</v>
      </c>
      <c r="K2016" s="29"/>
      <c r="U2016" s="35" t="str">
        <f t="shared" si="31"/>
        <v/>
      </c>
    </row>
    <row r="2017" spans="9:21" s="28" customFormat="1" x14ac:dyDescent="0.2">
      <c r="I2017" s="29"/>
      <c r="J2017" s="29">
        <f>I2017*(1-IFERROR(VLOOKUP(H2017,Rabat!$D$10:$E$32,2,FALSE),0))</f>
        <v>0</v>
      </c>
      <c r="K2017" s="29"/>
      <c r="U2017" s="35" t="str">
        <f t="shared" si="31"/>
        <v/>
      </c>
    </row>
    <row r="2018" spans="9:21" s="28" customFormat="1" x14ac:dyDescent="0.2">
      <c r="I2018" s="29"/>
      <c r="J2018" s="29">
        <f>I2018*(1-IFERROR(VLOOKUP(H2018,Rabat!$D$10:$E$32,2,FALSE),0))</f>
        <v>0</v>
      </c>
      <c r="K2018" s="29"/>
      <c r="U2018" s="35" t="str">
        <f t="shared" si="31"/>
        <v/>
      </c>
    </row>
    <row r="2019" spans="9:21" s="28" customFormat="1" x14ac:dyDescent="0.2">
      <c r="I2019" s="29"/>
      <c r="J2019" s="29">
        <f>I2019*(1-IFERROR(VLOOKUP(H2019,Rabat!$D$10:$E$32,2,FALSE),0))</f>
        <v>0</v>
      </c>
      <c r="K2019" s="29"/>
      <c r="U2019" s="35" t="str">
        <f t="shared" si="31"/>
        <v/>
      </c>
    </row>
    <row r="2020" spans="9:21" s="28" customFormat="1" x14ac:dyDescent="0.2">
      <c r="I2020" s="29"/>
      <c r="J2020" s="29">
        <f>I2020*(1-IFERROR(VLOOKUP(H2020,Rabat!$D$10:$E$32,2,FALSE),0))</f>
        <v>0</v>
      </c>
      <c r="K2020" s="29"/>
      <c r="U2020" s="35" t="str">
        <f t="shared" si="31"/>
        <v/>
      </c>
    </row>
    <row r="2021" spans="9:21" s="28" customFormat="1" x14ac:dyDescent="0.2">
      <c r="I2021" s="29"/>
      <c r="J2021" s="29">
        <f>I2021*(1-IFERROR(VLOOKUP(H2021,Rabat!$D$10:$E$32,2,FALSE),0))</f>
        <v>0</v>
      </c>
      <c r="K2021" s="29"/>
      <c r="U2021" s="35" t="str">
        <f t="shared" si="31"/>
        <v/>
      </c>
    </row>
    <row r="2022" spans="9:21" s="28" customFormat="1" x14ac:dyDescent="0.2">
      <c r="I2022" s="29"/>
      <c r="J2022" s="29">
        <f>I2022*(1-IFERROR(VLOOKUP(H2022,Rabat!$D$10:$E$32,2,FALSE),0))</f>
        <v>0</v>
      </c>
      <c r="K2022" s="29"/>
      <c r="U2022" s="35" t="str">
        <f t="shared" si="31"/>
        <v/>
      </c>
    </row>
    <row r="2023" spans="9:21" s="28" customFormat="1" x14ac:dyDescent="0.2">
      <c r="I2023" s="29"/>
      <c r="J2023" s="29">
        <f>I2023*(1-IFERROR(VLOOKUP(H2023,Rabat!$D$10:$E$32,2,FALSE),0))</f>
        <v>0</v>
      </c>
      <c r="K2023" s="29"/>
      <c r="U2023" s="35" t="str">
        <f t="shared" si="31"/>
        <v/>
      </c>
    </row>
    <row r="2024" spans="9:21" s="28" customFormat="1" x14ac:dyDescent="0.2">
      <c r="I2024" s="29"/>
      <c r="J2024" s="29">
        <f>I2024*(1-IFERROR(VLOOKUP(H2024,Rabat!$D$10:$E$32,2,FALSE),0))</f>
        <v>0</v>
      </c>
      <c r="K2024" s="29"/>
      <c r="U2024" s="35" t="str">
        <f t="shared" si="31"/>
        <v/>
      </c>
    </row>
    <row r="2025" spans="9:21" s="28" customFormat="1" x14ac:dyDescent="0.2">
      <c r="I2025" s="29"/>
      <c r="J2025" s="29">
        <f>I2025*(1-IFERROR(VLOOKUP(H2025,Rabat!$D$10:$E$32,2,FALSE),0))</f>
        <v>0</v>
      </c>
      <c r="K2025" s="29"/>
      <c r="U2025" s="35" t="str">
        <f t="shared" si="31"/>
        <v/>
      </c>
    </row>
    <row r="2026" spans="9:21" s="28" customFormat="1" x14ac:dyDescent="0.2">
      <c r="I2026" s="29"/>
      <c r="J2026" s="29">
        <f>I2026*(1-IFERROR(VLOOKUP(H2026,Rabat!$D$10:$E$32,2,FALSE),0))</f>
        <v>0</v>
      </c>
      <c r="K2026" s="29"/>
      <c r="U2026" s="35" t="str">
        <f t="shared" si="31"/>
        <v/>
      </c>
    </row>
    <row r="2027" spans="9:21" s="28" customFormat="1" x14ac:dyDescent="0.2">
      <c r="I2027" s="29"/>
      <c r="J2027" s="29">
        <f>I2027*(1-IFERROR(VLOOKUP(H2027,Rabat!$D$10:$E$32,2,FALSE),0))</f>
        <v>0</v>
      </c>
      <c r="K2027" s="29"/>
      <c r="U2027" s="35" t="str">
        <f t="shared" si="31"/>
        <v/>
      </c>
    </row>
    <row r="2028" spans="9:21" s="28" customFormat="1" x14ac:dyDescent="0.2">
      <c r="I2028" s="29"/>
      <c r="J2028" s="29">
        <f>I2028*(1-IFERROR(VLOOKUP(H2028,Rabat!$D$10:$E$32,2,FALSE),0))</f>
        <v>0</v>
      </c>
      <c r="K2028" s="29"/>
      <c r="U2028" s="35" t="str">
        <f t="shared" si="31"/>
        <v/>
      </c>
    </row>
    <row r="2029" spans="9:21" s="28" customFormat="1" x14ac:dyDescent="0.2">
      <c r="I2029" s="29"/>
      <c r="J2029" s="29">
        <f>I2029*(1-IFERROR(VLOOKUP(H2029,Rabat!$D$10:$E$32,2,FALSE),0))</f>
        <v>0</v>
      </c>
      <c r="K2029" s="29"/>
      <c r="U2029" s="35" t="str">
        <f t="shared" si="31"/>
        <v/>
      </c>
    </row>
    <row r="2030" spans="9:21" s="28" customFormat="1" x14ac:dyDescent="0.2">
      <c r="I2030" s="29"/>
      <c r="J2030" s="29">
        <f>I2030*(1-IFERROR(VLOOKUP(H2030,Rabat!$D$10:$E$32,2,FALSE),0))</f>
        <v>0</v>
      </c>
      <c r="K2030" s="29"/>
      <c r="U2030" s="35" t="str">
        <f t="shared" si="31"/>
        <v/>
      </c>
    </row>
    <row r="2031" spans="9:21" s="28" customFormat="1" x14ac:dyDescent="0.2">
      <c r="I2031" s="29"/>
      <c r="J2031" s="29">
        <f>I2031*(1-IFERROR(VLOOKUP(H2031,Rabat!$D$10:$E$32,2,FALSE),0))</f>
        <v>0</v>
      </c>
      <c r="K2031" s="29"/>
      <c r="U2031" s="35" t="str">
        <f t="shared" si="31"/>
        <v/>
      </c>
    </row>
    <row r="2032" spans="9:21" s="28" customFormat="1" x14ac:dyDescent="0.2">
      <c r="I2032" s="29"/>
      <c r="J2032" s="29">
        <f>I2032*(1-IFERROR(VLOOKUP(H2032,Rabat!$D$10:$E$32,2,FALSE),0))</f>
        <v>0</v>
      </c>
      <c r="K2032" s="29"/>
      <c r="U2032" s="35" t="str">
        <f t="shared" si="31"/>
        <v/>
      </c>
    </row>
    <row r="2033" spans="9:21" s="28" customFormat="1" x14ac:dyDescent="0.2">
      <c r="I2033" s="29"/>
      <c r="J2033" s="29">
        <f>I2033*(1-IFERROR(VLOOKUP(H2033,Rabat!$D$10:$E$32,2,FALSE),0))</f>
        <v>0</v>
      </c>
      <c r="K2033" s="29"/>
      <c r="U2033" s="35" t="str">
        <f t="shared" si="31"/>
        <v/>
      </c>
    </row>
    <row r="2034" spans="9:21" s="28" customFormat="1" x14ac:dyDescent="0.2">
      <c r="I2034" s="29"/>
      <c r="J2034" s="29">
        <f>I2034*(1-IFERROR(VLOOKUP(H2034,Rabat!$D$10:$E$32,2,FALSE),0))</f>
        <v>0</v>
      </c>
      <c r="K2034" s="29"/>
      <c r="U2034" s="35" t="str">
        <f t="shared" si="31"/>
        <v/>
      </c>
    </row>
    <row r="2035" spans="9:21" s="28" customFormat="1" x14ac:dyDescent="0.2">
      <c r="I2035" s="29"/>
      <c r="J2035" s="29">
        <f>I2035*(1-IFERROR(VLOOKUP(H2035,Rabat!$D$10:$E$32,2,FALSE),0))</f>
        <v>0</v>
      </c>
      <c r="K2035" s="29"/>
      <c r="U2035" s="35" t="str">
        <f t="shared" si="31"/>
        <v/>
      </c>
    </row>
    <row r="2036" spans="9:21" s="28" customFormat="1" x14ac:dyDescent="0.2">
      <c r="I2036" s="29"/>
      <c r="J2036" s="29">
        <f>I2036*(1-IFERROR(VLOOKUP(H2036,Rabat!$D$10:$E$32,2,FALSE),0))</f>
        <v>0</v>
      </c>
      <c r="K2036" s="29"/>
      <c r="U2036" s="35" t="str">
        <f t="shared" si="31"/>
        <v/>
      </c>
    </row>
    <row r="2037" spans="9:21" s="28" customFormat="1" x14ac:dyDescent="0.2">
      <c r="I2037" s="29"/>
      <c r="J2037" s="29">
        <f>I2037*(1-IFERROR(VLOOKUP(H2037,Rabat!$D$10:$E$32,2,FALSE),0))</f>
        <v>0</v>
      </c>
      <c r="K2037" s="29"/>
      <c r="U2037" s="35" t="str">
        <f t="shared" si="31"/>
        <v/>
      </c>
    </row>
    <row r="2038" spans="9:21" s="28" customFormat="1" x14ac:dyDescent="0.2">
      <c r="I2038" s="29"/>
      <c r="J2038" s="29">
        <f>I2038*(1-IFERROR(VLOOKUP(H2038,Rabat!$D$10:$E$32,2,FALSE),0))</f>
        <v>0</v>
      </c>
      <c r="K2038" s="29"/>
      <c r="U2038" s="35" t="str">
        <f t="shared" si="31"/>
        <v/>
      </c>
    </row>
    <row r="2039" spans="9:21" s="28" customFormat="1" x14ac:dyDescent="0.2">
      <c r="I2039" s="29"/>
      <c r="J2039" s="29">
        <f>I2039*(1-IFERROR(VLOOKUP(H2039,Rabat!$D$10:$E$32,2,FALSE),0))</f>
        <v>0</v>
      </c>
      <c r="K2039" s="29"/>
      <c r="U2039" s="35" t="str">
        <f t="shared" si="31"/>
        <v/>
      </c>
    </row>
    <row r="2040" spans="9:21" s="28" customFormat="1" x14ac:dyDescent="0.2">
      <c r="I2040" s="29"/>
      <c r="J2040" s="29">
        <f>I2040*(1-IFERROR(VLOOKUP(H2040,Rabat!$D$10:$E$32,2,FALSE),0))</f>
        <v>0</v>
      </c>
      <c r="K2040" s="29"/>
      <c r="U2040" s="35" t="str">
        <f t="shared" si="31"/>
        <v/>
      </c>
    </row>
    <row r="2041" spans="9:21" s="28" customFormat="1" x14ac:dyDescent="0.2">
      <c r="I2041" s="29"/>
      <c r="J2041" s="29">
        <f>I2041*(1-IFERROR(VLOOKUP(H2041,Rabat!$D$10:$E$32,2,FALSE),0))</f>
        <v>0</v>
      </c>
      <c r="K2041" s="29"/>
      <c r="U2041" s="35" t="str">
        <f t="shared" si="31"/>
        <v/>
      </c>
    </row>
    <row r="2042" spans="9:21" s="28" customFormat="1" x14ac:dyDescent="0.2">
      <c r="I2042" s="29"/>
      <c r="J2042" s="29">
        <f>I2042*(1-IFERROR(VLOOKUP(H2042,Rabat!$D$10:$E$32,2,FALSE),0))</f>
        <v>0</v>
      </c>
      <c r="K2042" s="29"/>
      <c r="U2042" s="35" t="str">
        <f t="shared" si="31"/>
        <v/>
      </c>
    </row>
    <row r="2043" spans="9:21" s="28" customFormat="1" x14ac:dyDescent="0.2">
      <c r="I2043" s="29"/>
      <c r="J2043" s="29">
        <f>I2043*(1-IFERROR(VLOOKUP(H2043,Rabat!$D$10:$E$32,2,FALSE),0))</f>
        <v>0</v>
      </c>
      <c r="K2043" s="29"/>
      <c r="U2043" s="35" t="str">
        <f t="shared" si="31"/>
        <v/>
      </c>
    </row>
    <row r="2044" spans="9:21" s="28" customFormat="1" x14ac:dyDescent="0.2">
      <c r="I2044" s="29"/>
      <c r="J2044" s="29">
        <f>I2044*(1-IFERROR(VLOOKUP(H2044,Rabat!$D$10:$E$32,2,FALSE),0))</f>
        <v>0</v>
      </c>
      <c r="K2044" s="29"/>
      <c r="U2044" s="35" t="str">
        <f t="shared" si="31"/>
        <v/>
      </c>
    </row>
    <row r="2045" spans="9:21" s="28" customFormat="1" x14ac:dyDescent="0.2">
      <c r="I2045" s="29"/>
      <c r="J2045" s="29">
        <f>I2045*(1-IFERROR(VLOOKUP(H2045,Rabat!$D$10:$E$32,2,FALSE),0))</f>
        <v>0</v>
      </c>
      <c r="K2045" s="29"/>
      <c r="U2045" s="35" t="str">
        <f t="shared" si="31"/>
        <v/>
      </c>
    </row>
    <row r="2046" spans="9:21" s="28" customFormat="1" x14ac:dyDescent="0.2">
      <c r="I2046" s="29"/>
      <c r="J2046" s="29">
        <f>I2046*(1-IFERROR(VLOOKUP(H2046,Rabat!$D$10:$E$32,2,FALSE),0))</f>
        <v>0</v>
      </c>
      <c r="K2046" s="29"/>
      <c r="U2046" s="35" t="str">
        <f t="shared" si="31"/>
        <v/>
      </c>
    </row>
    <row r="2047" spans="9:21" s="28" customFormat="1" x14ac:dyDescent="0.2">
      <c r="I2047" s="29"/>
      <c r="J2047" s="29">
        <f>I2047*(1-IFERROR(VLOOKUP(H2047,Rabat!$D$10:$E$32,2,FALSE),0))</f>
        <v>0</v>
      </c>
      <c r="K2047" s="29"/>
      <c r="U2047" s="35" t="str">
        <f t="shared" si="31"/>
        <v/>
      </c>
    </row>
    <row r="2048" spans="9:21" s="28" customFormat="1" x14ac:dyDescent="0.2">
      <c r="I2048" s="29"/>
      <c r="J2048" s="29">
        <f>I2048*(1-IFERROR(VLOOKUP(H2048,Rabat!$D$10:$E$32,2,FALSE),0))</f>
        <v>0</v>
      </c>
      <c r="K2048" s="29"/>
      <c r="U2048" s="35" t="str">
        <f t="shared" si="31"/>
        <v/>
      </c>
    </row>
    <row r="2049" spans="9:21" s="28" customFormat="1" x14ac:dyDescent="0.2">
      <c r="I2049" s="29"/>
      <c r="J2049" s="29">
        <f>I2049*(1-IFERROR(VLOOKUP(H2049,Rabat!$D$10:$E$32,2,FALSE),0))</f>
        <v>0</v>
      </c>
      <c r="K2049" s="29"/>
      <c r="U2049" s="35" t="str">
        <f t="shared" si="31"/>
        <v/>
      </c>
    </row>
    <row r="2050" spans="9:21" s="28" customFormat="1" x14ac:dyDescent="0.2">
      <c r="I2050" s="29"/>
      <c r="J2050" s="29">
        <f>I2050*(1-IFERROR(VLOOKUP(H2050,Rabat!$D$10:$E$32,2,FALSE),0))</f>
        <v>0</v>
      </c>
      <c r="K2050" s="29"/>
      <c r="U2050" s="35" t="str">
        <f t="shared" si="31"/>
        <v/>
      </c>
    </row>
    <row r="2051" spans="9:21" s="28" customFormat="1" x14ac:dyDescent="0.2">
      <c r="I2051" s="29"/>
      <c r="J2051" s="29">
        <f>I2051*(1-IFERROR(VLOOKUP(H2051,Rabat!$D$10:$E$32,2,FALSE),0))</f>
        <v>0</v>
      </c>
      <c r="K2051" s="29"/>
      <c r="U2051" s="35" t="str">
        <f t="shared" si="31"/>
        <v/>
      </c>
    </row>
    <row r="2052" spans="9:21" s="28" customFormat="1" x14ac:dyDescent="0.2">
      <c r="I2052" s="29"/>
      <c r="J2052" s="29">
        <f>I2052*(1-IFERROR(VLOOKUP(H2052,Rabat!$D$10:$E$32,2,FALSE),0))</f>
        <v>0</v>
      </c>
      <c r="K2052" s="29"/>
      <c r="U2052" s="35" t="str">
        <f t="shared" ref="U2052:U2115" si="32">HYPERLINK(T2052)</f>
        <v/>
      </c>
    </row>
    <row r="2053" spans="9:21" s="28" customFormat="1" x14ac:dyDescent="0.2">
      <c r="I2053" s="29"/>
      <c r="J2053" s="29">
        <f>I2053*(1-IFERROR(VLOOKUP(H2053,Rabat!$D$10:$E$32,2,FALSE),0))</f>
        <v>0</v>
      </c>
      <c r="K2053" s="29"/>
      <c r="U2053" s="35" t="str">
        <f t="shared" si="32"/>
        <v/>
      </c>
    </row>
    <row r="2054" spans="9:21" s="28" customFormat="1" x14ac:dyDescent="0.2">
      <c r="I2054" s="29"/>
      <c r="J2054" s="29">
        <f>I2054*(1-IFERROR(VLOOKUP(H2054,Rabat!$D$10:$E$32,2,FALSE),0))</f>
        <v>0</v>
      </c>
      <c r="K2054" s="29"/>
      <c r="U2054" s="35" t="str">
        <f t="shared" si="32"/>
        <v/>
      </c>
    </row>
    <row r="2055" spans="9:21" s="28" customFormat="1" x14ac:dyDescent="0.2">
      <c r="I2055" s="29"/>
      <c r="J2055" s="29">
        <f>I2055*(1-IFERROR(VLOOKUP(H2055,Rabat!$D$10:$E$32,2,FALSE),0))</f>
        <v>0</v>
      </c>
      <c r="K2055" s="29"/>
      <c r="U2055" s="35" t="str">
        <f t="shared" si="32"/>
        <v/>
      </c>
    </row>
    <row r="2056" spans="9:21" s="28" customFormat="1" x14ac:dyDescent="0.2">
      <c r="I2056" s="29"/>
      <c r="J2056" s="29">
        <f>I2056*(1-IFERROR(VLOOKUP(H2056,Rabat!$D$10:$E$32,2,FALSE),0))</f>
        <v>0</v>
      </c>
      <c r="K2056" s="29"/>
      <c r="U2056" s="35" t="str">
        <f t="shared" si="32"/>
        <v/>
      </c>
    </row>
    <row r="2057" spans="9:21" s="28" customFormat="1" x14ac:dyDescent="0.2">
      <c r="I2057" s="29"/>
      <c r="J2057" s="29">
        <f>I2057*(1-IFERROR(VLOOKUP(H2057,Rabat!$D$10:$E$32,2,FALSE),0))</f>
        <v>0</v>
      </c>
      <c r="K2057" s="29"/>
      <c r="U2057" s="35" t="str">
        <f t="shared" si="32"/>
        <v/>
      </c>
    </row>
    <row r="2058" spans="9:21" s="28" customFormat="1" x14ac:dyDescent="0.2">
      <c r="I2058" s="29"/>
      <c r="J2058" s="29">
        <f>I2058*(1-IFERROR(VLOOKUP(H2058,Rabat!$D$10:$E$32,2,FALSE),0))</f>
        <v>0</v>
      </c>
      <c r="K2058" s="29"/>
      <c r="U2058" s="35" t="str">
        <f t="shared" si="32"/>
        <v/>
      </c>
    </row>
    <row r="2059" spans="9:21" s="28" customFormat="1" x14ac:dyDescent="0.2">
      <c r="I2059" s="29"/>
      <c r="J2059" s="29">
        <f>I2059*(1-IFERROR(VLOOKUP(H2059,Rabat!$D$10:$E$32,2,FALSE),0))</f>
        <v>0</v>
      </c>
      <c r="K2059" s="29"/>
      <c r="U2059" s="35" t="str">
        <f t="shared" si="32"/>
        <v/>
      </c>
    </row>
    <row r="2060" spans="9:21" s="28" customFormat="1" x14ac:dyDescent="0.2">
      <c r="I2060" s="29"/>
      <c r="J2060" s="29">
        <f>I2060*(1-IFERROR(VLOOKUP(H2060,Rabat!$D$10:$E$32,2,FALSE),0))</f>
        <v>0</v>
      </c>
      <c r="K2060" s="29"/>
      <c r="U2060" s="35" t="str">
        <f t="shared" si="32"/>
        <v/>
      </c>
    </row>
    <row r="2061" spans="9:21" s="28" customFormat="1" x14ac:dyDescent="0.2">
      <c r="I2061" s="29"/>
      <c r="J2061" s="29">
        <f>I2061*(1-IFERROR(VLOOKUP(H2061,Rabat!$D$10:$E$32,2,FALSE),0))</f>
        <v>0</v>
      </c>
      <c r="K2061" s="29"/>
      <c r="U2061" s="35" t="str">
        <f t="shared" si="32"/>
        <v/>
      </c>
    </row>
    <row r="2062" spans="9:21" s="28" customFormat="1" x14ac:dyDescent="0.2">
      <c r="I2062" s="29"/>
      <c r="J2062" s="29">
        <f>I2062*(1-IFERROR(VLOOKUP(H2062,Rabat!$D$10:$E$32,2,FALSE),0))</f>
        <v>0</v>
      </c>
      <c r="K2062" s="29"/>
      <c r="U2062" s="35" t="str">
        <f t="shared" si="32"/>
        <v/>
      </c>
    </row>
    <row r="2063" spans="9:21" s="28" customFormat="1" x14ac:dyDescent="0.2">
      <c r="I2063" s="29"/>
      <c r="J2063" s="29">
        <f>I2063*(1-IFERROR(VLOOKUP(H2063,Rabat!$D$10:$E$32,2,FALSE),0))</f>
        <v>0</v>
      </c>
      <c r="K2063" s="29"/>
      <c r="U2063" s="35" t="str">
        <f t="shared" si="32"/>
        <v/>
      </c>
    </row>
    <row r="2064" spans="9:21" s="28" customFormat="1" x14ac:dyDescent="0.2">
      <c r="I2064" s="29"/>
      <c r="J2064" s="29">
        <f>I2064*(1-IFERROR(VLOOKUP(H2064,Rabat!$D$10:$E$32,2,FALSE),0))</f>
        <v>0</v>
      </c>
      <c r="K2064" s="29"/>
      <c r="U2064" s="35" t="str">
        <f t="shared" si="32"/>
        <v/>
      </c>
    </row>
    <row r="2065" spans="9:21" s="28" customFormat="1" x14ac:dyDescent="0.2">
      <c r="I2065" s="29"/>
      <c r="J2065" s="29">
        <f>I2065*(1-IFERROR(VLOOKUP(H2065,Rabat!$D$10:$E$32,2,FALSE),0))</f>
        <v>0</v>
      </c>
      <c r="K2065" s="29"/>
      <c r="U2065" s="35" t="str">
        <f t="shared" si="32"/>
        <v/>
      </c>
    </row>
    <row r="2066" spans="9:21" s="28" customFormat="1" x14ac:dyDescent="0.2">
      <c r="I2066" s="29"/>
      <c r="J2066" s="29">
        <f>I2066*(1-IFERROR(VLOOKUP(H2066,Rabat!$D$10:$E$32,2,FALSE),0))</f>
        <v>0</v>
      </c>
      <c r="K2066" s="29"/>
      <c r="U2066" s="35" t="str">
        <f t="shared" si="32"/>
        <v/>
      </c>
    </row>
    <row r="2067" spans="9:21" s="28" customFormat="1" x14ac:dyDescent="0.2">
      <c r="I2067" s="29"/>
      <c r="J2067" s="29">
        <f>I2067*(1-IFERROR(VLOOKUP(H2067,Rabat!$D$10:$E$32,2,FALSE),0))</f>
        <v>0</v>
      </c>
      <c r="K2067" s="29"/>
      <c r="U2067" s="35" t="str">
        <f t="shared" si="32"/>
        <v/>
      </c>
    </row>
    <row r="2068" spans="9:21" s="28" customFormat="1" x14ac:dyDescent="0.2">
      <c r="I2068" s="29"/>
      <c r="J2068" s="29">
        <f>I2068*(1-IFERROR(VLOOKUP(H2068,Rabat!$D$10:$E$32,2,FALSE),0))</f>
        <v>0</v>
      </c>
      <c r="K2068" s="29"/>
      <c r="U2068" s="35" t="str">
        <f t="shared" si="32"/>
        <v/>
      </c>
    </row>
    <row r="2069" spans="9:21" s="28" customFormat="1" x14ac:dyDescent="0.2">
      <c r="I2069" s="29"/>
      <c r="J2069" s="29">
        <f>I2069*(1-IFERROR(VLOOKUP(H2069,Rabat!$D$10:$E$32,2,FALSE),0))</f>
        <v>0</v>
      </c>
      <c r="K2069" s="29"/>
      <c r="U2069" s="35" t="str">
        <f t="shared" si="32"/>
        <v/>
      </c>
    </row>
    <row r="2070" spans="9:21" s="28" customFormat="1" x14ac:dyDescent="0.2">
      <c r="I2070" s="29"/>
      <c r="J2070" s="29">
        <f>I2070*(1-IFERROR(VLOOKUP(H2070,Rabat!$D$10:$E$32,2,FALSE),0))</f>
        <v>0</v>
      </c>
      <c r="K2070" s="29"/>
      <c r="U2070" s="35" t="str">
        <f t="shared" si="32"/>
        <v/>
      </c>
    </row>
    <row r="2071" spans="9:21" s="28" customFormat="1" x14ac:dyDescent="0.2">
      <c r="I2071" s="29"/>
      <c r="J2071" s="29">
        <f>I2071*(1-IFERROR(VLOOKUP(H2071,Rabat!$D$10:$E$32,2,FALSE),0))</f>
        <v>0</v>
      </c>
      <c r="K2071" s="29"/>
      <c r="U2071" s="35" t="str">
        <f t="shared" si="32"/>
        <v/>
      </c>
    </row>
    <row r="2072" spans="9:21" s="28" customFormat="1" x14ac:dyDescent="0.2">
      <c r="I2072" s="29"/>
      <c r="J2072" s="29">
        <f>I2072*(1-IFERROR(VLOOKUP(H2072,Rabat!$D$10:$E$32,2,FALSE),0))</f>
        <v>0</v>
      </c>
      <c r="K2072" s="29"/>
      <c r="U2072" s="35" t="str">
        <f t="shared" si="32"/>
        <v/>
      </c>
    </row>
    <row r="2073" spans="9:21" s="28" customFormat="1" x14ac:dyDescent="0.2">
      <c r="I2073" s="29"/>
      <c r="J2073" s="29">
        <f>I2073*(1-IFERROR(VLOOKUP(H2073,Rabat!$D$10:$E$32,2,FALSE),0))</f>
        <v>0</v>
      </c>
      <c r="K2073" s="29"/>
      <c r="U2073" s="35" t="str">
        <f t="shared" si="32"/>
        <v/>
      </c>
    </row>
    <row r="2074" spans="9:21" s="28" customFormat="1" x14ac:dyDescent="0.2">
      <c r="I2074" s="29"/>
      <c r="J2074" s="29">
        <f>I2074*(1-IFERROR(VLOOKUP(H2074,Rabat!$D$10:$E$32,2,FALSE),0))</f>
        <v>0</v>
      </c>
      <c r="K2074" s="29"/>
      <c r="U2074" s="35" t="str">
        <f t="shared" si="32"/>
        <v/>
      </c>
    </row>
    <row r="2075" spans="9:21" s="28" customFormat="1" x14ac:dyDescent="0.2">
      <c r="I2075" s="29"/>
      <c r="J2075" s="29">
        <f>I2075*(1-IFERROR(VLOOKUP(H2075,Rabat!$D$10:$E$32,2,FALSE),0))</f>
        <v>0</v>
      </c>
      <c r="K2075" s="29"/>
      <c r="U2075" s="35" t="str">
        <f t="shared" si="32"/>
        <v/>
      </c>
    </row>
    <row r="2076" spans="9:21" s="28" customFormat="1" x14ac:dyDescent="0.2">
      <c r="I2076" s="29"/>
      <c r="J2076" s="29">
        <f>I2076*(1-IFERROR(VLOOKUP(H2076,Rabat!$D$10:$E$32,2,FALSE),0))</f>
        <v>0</v>
      </c>
      <c r="K2076" s="29"/>
      <c r="U2076" s="35" t="str">
        <f t="shared" si="32"/>
        <v/>
      </c>
    </row>
    <row r="2077" spans="9:21" s="28" customFormat="1" x14ac:dyDescent="0.2">
      <c r="I2077" s="29"/>
      <c r="J2077" s="29">
        <f>I2077*(1-IFERROR(VLOOKUP(H2077,Rabat!$D$10:$E$32,2,FALSE),0))</f>
        <v>0</v>
      </c>
      <c r="K2077" s="29"/>
      <c r="U2077" s="35" t="str">
        <f t="shared" si="32"/>
        <v/>
      </c>
    </row>
    <row r="2078" spans="9:21" s="28" customFormat="1" x14ac:dyDescent="0.2">
      <c r="I2078" s="29"/>
      <c r="J2078" s="29">
        <f>I2078*(1-IFERROR(VLOOKUP(H2078,Rabat!$D$10:$E$32,2,FALSE),0))</f>
        <v>0</v>
      </c>
      <c r="K2078" s="29"/>
      <c r="U2078" s="35" t="str">
        <f t="shared" si="32"/>
        <v/>
      </c>
    </row>
    <row r="2079" spans="9:21" s="28" customFormat="1" x14ac:dyDescent="0.2">
      <c r="I2079" s="29"/>
      <c r="J2079" s="29">
        <f>I2079*(1-IFERROR(VLOOKUP(H2079,Rabat!$D$10:$E$32,2,FALSE),0))</f>
        <v>0</v>
      </c>
      <c r="K2079" s="29"/>
      <c r="U2079" s="35" t="str">
        <f t="shared" si="32"/>
        <v/>
      </c>
    </row>
    <row r="2080" spans="9:21" s="28" customFormat="1" x14ac:dyDescent="0.2">
      <c r="I2080" s="29"/>
      <c r="J2080" s="29">
        <f>I2080*(1-IFERROR(VLOOKUP(H2080,Rabat!$D$10:$E$32,2,FALSE),0))</f>
        <v>0</v>
      </c>
      <c r="K2080" s="29"/>
      <c r="U2080" s="35" t="str">
        <f t="shared" si="32"/>
        <v/>
      </c>
    </row>
    <row r="2081" spans="9:21" s="28" customFormat="1" x14ac:dyDescent="0.2">
      <c r="I2081" s="29"/>
      <c r="J2081" s="29">
        <f>I2081*(1-IFERROR(VLOOKUP(H2081,Rabat!$D$10:$E$32,2,FALSE),0))</f>
        <v>0</v>
      </c>
      <c r="K2081" s="29"/>
      <c r="U2081" s="35" t="str">
        <f t="shared" si="32"/>
        <v/>
      </c>
    </row>
    <row r="2082" spans="9:21" s="28" customFormat="1" x14ac:dyDescent="0.2">
      <c r="I2082" s="29"/>
      <c r="J2082" s="29">
        <f>I2082*(1-IFERROR(VLOOKUP(H2082,Rabat!$D$10:$E$32,2,FALSE),0))</f>
        <v>0</v>
      </c>
      <c r="K2082" s="29"/>
      <c r="U2082" s="35" t="str">
        <f t="shared" si="32"/>
        <v/>
      </c>
    </row>
    <row r="2083" spans="9:21" s="28" customFormat="1" x14ac:dyDescent="0.2">
      <c r="I2083" s="29"/>
      <c r="J2083" s="29">
        <f>I2083*(1-IFERROR(VLOOKUP(H2083,Rabat!$D$10:$E$32,2,FALSE),0))</f>
        <v>0</v>
      </c>
      <c r="K2083" s="29"/>
      <c r="U2083" s="35" t="str">
        <f t="shared" si="32"/>
        <v/>
      </c>
    </row>
    <row r="2084" spans="9:21" s="28" customFormat="1" x14ac:dyDescent="0.2">
      <c r="I2084" s="29"/>
      <c r="J2084" s="29">
        <f>I2084*(1-IFERROR(VLOOKUP(H2084,Rabat!$D$10:$E$32,2,FALSE),0))</f>
        <v>0</v>
      </c>
      <c r="K2084" s="29"/>
      <c r="U2084" s="35" t="str">
        <f t="shared" si="32"/>
        <v/>
      </c>
    </row>
    <row r="2085" spans="9:21" s="28" customFormat="1" x14ac:dyDescent="0.2">
      <c r="I2085" s="29"/>
      <c r="J2085" s="29">
        <f>I2085*(1-IFERROR(VLOOKUP(H2085,Rabat!$D$10:$E$32,2,FALSE),0))</f>
        <v>0</v>
      </c>
      <c r="K2085" s="29"/>
      <c r="U2085" s="35" t="str">
        <f t="shared" si="32"/>
        <v/>
      </c>
    </row>
    <row r="2086" spans="9:21" s="28" customFormat="1" x14ac:dyDescent="0.2">
      <c r="I2086" s="29"/>
      <c r="J2086" s="29">
        <f>I2086*(1-IFERROR(VLOOKUP(H2086,Rabat!$D$10:$E$32,2,FALSE),0))</f>
        <v>0</v>
      </c>
      <c r="K2086" s="29"/>
      <c r="U2086" s="35" t="str">
        <f t="shared" si="32"/>
        <v/>
      </c>
    </row>
    <row r="2087" spans="9:21" s="28" customFormat="1" x14ac:dyDescent="0.2">
      <c r="I2087" s="29"/>
      <c r="J2087" s="29">
        <f>I2087*(1-IFERROR(VLOOKUP(H2087,Rabat!$D$10:$E$32,2,FALSE),0))</f>
        <v>0</v>
      </c>
      <c r="K2087" s="29"/>
      <c r="U2087" s="35" t="str">
        <f t="shared" si="32"/>
        <v/>
      </c>
    </row>
    <row r="2088" spans="9:21" s="28" customFormat="1" x14ac:dyDescent="0.2">
      <c r="I2088" s="29"/>
      <c r="J2088" s="29">
        <f>I2088*(1-IFERROR(VLOOKUP(H2088,Rabat!$D$10:$E$32,2,FALSE),0))</f>
        <v>0</v>
      </c>
      <c r="K2088" s="29"/>
      <c r="U2088" s="35" t="str">
        <f t="shared" si="32"/>
        <v/>
      </c>
    </row>
    <row r="2089" spans="9:21" s="28" customFormat="1" x14ac:dyDescent="0.2">
      <c r="I2089" s="29"/>
      <c r="J2089" s="29">
        <f>I2089*(1-IFERROR(VLOOKUP(H2089,Rabat!$D$10:$E$32,2,FALSE),0))</f>
        <v>0</v>
      </c>
      <c r="K2089" s="29"/>
      <c r="U2089" s="35" t="str">
        <f t="shared" si="32"/>
        <v/>
      </c>
    </row>
    <row r="2090" spans="9:21" s="28" customFormat="1" x14ac:dyDescent="0.2">
      <c r="I2090" s="29"/>
      <c r="J2090" s="29">
        <f>I2090*(1-IFERROR(VLOOKUP(H2090,Rabat!$D$10:$E$32,2,FALSE),0))</f>
        <v>0</v>
      </c>
      <c r="K2090" s="29"/>
      <c r="U2090" s="35" t="str">
        <f t="shared" si="32"/>
        <v/>
      </c>
    </row>
    <row r="2091" spans="9:21" s="28" customFormat="1" x14ac:dyDescent="0.2">
      <c r="I2091" s="29"/>
      <c r="J2091" s="29">
        <f>I2091*(1-IFERROR(VLOOKUP(H2091,Rabat!$D$10:$E$32,2,FALSE),0))</f>
        <v>0</v>
      </c>
      <c r="K2091" s="29"/>
      <c r="U2091" s="35" t="str">
        <f t="shared" si="32"/>
        <v/>
      </c>
    </row>
    <row r="2092" spans="9:21" s="28" customFormat="1" x14ac:dyDescent="0.2">
      <c r="I2092" s="29"/>
      <c r="J2092" s="29">
        <f>I2092*(1-IFERROR(VLOOKUP(H2092,Rabat!$D$10:$E$32,2,FALSE),0))</f>
        <v>0</v>
      </c>
      <c r="K2092" s="29"/>
      <c r="U2092" s="35" t="str">
        <f t="shared" si="32"/>
        <v/>
      </c>
    </row>
    <row r="2093" spans="9:21" s="28" customFormat="1" x14ac:dyDescent="0.2">
      <c r="I2093" s="29"/>
      <c r="J2093" s="29">
        <f>I2093*(1-IFERROR(VLOOKUP(H2093,Rabat!$D$10:$E$32,2,FALSE),0))</f>
        <v>0</v>
      </c>
      <c r="K2093" s="29"/>
      <c r="U2093" s="35" t="str">
        <f t="shared" si="32"/>
        <v/>
      </c>
    </row>
    <row r="2094" spans="9:21" s="28" customFormat="1" x14ac:dyDescent="0.2">
      <c r="I2094" s="29"/>
      <c r="J2094" s="29">
        <f>I2094*(1-IFERROR(VLOOKUP(H2094,Rabat!$D$10:$E$32,2,FALSE),0))</f>
        <v>0</v>
      </c>
      <c r="K2094" s="29"/>
      <c r="U2094" s="35" t="str">
        <f t="shared" si="32"/>
        <v/>
      </c>
    </row>
    <row r="2095" spans="9:21" s="28" customFormat="1" x14ac:dyDescent="0.2">
      <c r="I2095" s="29"/>
      <c r="J2095" s="29">
        <f>I2095*(1-IFERROR(VLOOKUP(H2095,Rabat!$D$10:$E$32,2,FALSE),0))</f>
        <v>0</v>
      </c>
      <c r="K2095" s="29"/>
      <c r="U2095" s="35" t="str">
        <f t="shared" si="32"/>
        <v/>
      </c>
    </row>
    <row r="2096" spans="9:21" s="28" customFormat="1" x14ac:dyDescent="0.2">
      <c r="I2096" s="29"/>
      <c r="J2096" s="29">
        <f>I2096*(1-IFERROR(VLOOKUP(H2096,Rabat!$D$10:$E$32,2,FALSE),0))</f>
        <v>0</v>
      </c>
      <c r="K2096" s="29"/>
      <c r="U2096" s="35" t="str">
        <f t="shared" si="32"/>
        <v/>
      </c>
    </row>
    <row r="2097" spans="9:21" s="28" customFormat="1" x14ac:dyDescent="0.2">
      <c r="I2097" s="29"/>
      <c r="J2097" s="29">
        <f>I2097*(1-IFERROR(VLOOKUP(H2097,Rabat!$D$10:$E$32,2,FALSE),0))</f>
        <v>0</v>
      </c>
      <c r="K2097" s="29"/>
      <c r="U2097" s="35" t="str">
        <f t="shared" si="32"/>
        <v/>
      </c>
    </row>
    <row r="2098" spans="9:21" s="28" customFormat="1" x14ac:dyDescent="0.2">
      <c r="I2098" s="29"/>
      <c r="J2098" s="29">
        <f>I2098*(1-IFERROR(VLOOKUP(H2098,Rabat!$D$10:$E$32,2,FALSE),0))</f>
        <v>0</v>
      </c>
      <c r="K2098" s="29"/>
      <c r="U2098" s="35" t="str">
        <f t="shared" si="32"/>
        <v/>
      </c>
    </row>
    <row r="2099" spans="9:21" s="28" customFormat="1" x14ac:dyDescent="0.2">
      <c r="I2099" s="29"/>
      <c r="J2099" s="29">
        <f>I2099*(1-IFERROR(VLOOKUP(H2099,Rabat!$D$10:$E$32,2,FALSE),0))</f>
        <v>0</v>
      </c>
      <c r="K2099" s="29"/>
      <c r="U2099" s="35" t="str">
        <f t="shared" si="32"/>
        <v/>
      </c>
    </row>
    <row r="2100" spans="9:21" s="28" customFormat="1" x14ac:dyDescent="0.2">
      <c r="I2100" s="29"/>
      <c r="J2100" s="29">
        <f>I2100*(1-IFERROR(VLOOKUP(H2100,Rabat!$D$10:$E$32,2,FALSE),0))</f>
        <v>0</v>
      </c>
      <c r="K2100" s="29"/>
      <c r="U2100" s="35" t="str">
        <f t="shared" si="32"/>
        <v/>
      </c>
    </row>
    <row r="2101" spans="9:21" s="28" customFormat="1" x14ac:dyDescent="0.2">
      <c r="I2101" s="29"/>
      <c r="J2101" s="29">
        <f>I2101*(1-IFERROR(VLOOKUP(H2101,Rabat!$D$10:$E$32,2,FALSE),0))</f>
        <v>0</v>
      </c>
      <c r="K2101" s="29"/>
      <c r="U2101" s="35" t="str">
        <f t="shared" si="32"/>
        <v/>
      </c>
    </row>
    <row r="2102" spans="9:21" s="28" customFormat="1" x14ac:dyDescent="0.2">
      <c r="I2102" s="29"/>
      <c r="J2102" s="29">
        <f>I2102*(1-IFERROR(VLOOKUP(H2102,Rabat!$D$10:$E$32,2,FALSE),0))</f>
        <v>0</v>
      </c>
      <c r="K2102" s="29"/>
      <c r="U2102" s="35" t="str">
        <f t="shared" si="32"/>
        <v/>
      </c>
    </row>
    <row r="2103" spans="9:21" s="28" customFormat="1" x14ac:dyDescent="0.2">
      <c r="I2103" s="29"/>
      <c r="J2103" s="29">
        <f>I2103*(1-IFERROR(VLOOKUP(H2103,Rabat!$D$10:$E$32,2,FALSE),0))</f>
        <v>0</v>
      </c>
      <c r="K2103" s="29"/>
      <c r="U2103" s="35" t="str">
        <f t="shared" si="32"/>
        <v/>
      </c>
    </row>
    <row r="2104" spans="9:21" s="28" customFormat="1" x14ac:dyDescent="0.2">
      <c r="I2104" s="29"/>
      <c r="J2104" s="29">
        <f>I2104*(1-IFERROR(VLOOKUP(H2104,Rabat!$D$10:$E$32,2,FALSE),0))</f>
        <v>0</v>
      </c>
      <c r="K2104" s="29"/>
      <c r="U2104" s="35" t="str">
        <f t="shared" si="32"/>
        <v/>
      </c>
    </row>
    <row r="2105" spans="9:21" s="28" customFormat="1" x14ac:dyDescent="0.2">
      <c r="I2105" s="29"/>
      <c r="J2105" s="29">
        <f>I2105*(1-IFERROR(VLOOKUP(H2105,Rabat!$D$10:$E$32,2,FALSE),0))</f>
        <v>0</v>
      </c>
      <c r="K2105" s="29"/>
      <c r="U2105" s="35" t="str">
        <f t="shared" si="32"/>
        <v/>
      </c>
    </row>
    <row r="2106" spans="9:21" s="28" customFormat="1" x14ac:dyDescent="0.2">
      <c r="I2106" s="29"/>
      <c r="J2106" s="29">
        <f>I2106*(1-IFERROR(VLOOKUP(H2106,Rabat!$D$10:$E$32,2,FALSE),0))</f>
        <v>0</v>
      </c>
      <c r="K2106" s="29"/>
      <c r="U2106" s="35" t="str">
        <f t="shared" si="32"/>
        <v/>
      </c>
    </row>
    <row r="2107" spans="9:21" s="28" customFormat="1" x14ac:dyDescent="0.2">
      <c r="I2107" s="29"/>
      <c r="J2107" s="29">
        <f>I2107*(1-IFERROR(VLOOKUP(H2107,Rabat!$D$10:$E$32,2,FALSE),0))</f>
        <v>0</v>
      </c>
      <c r="K2107" s="29"/>
      <c r="U2107" s="35" t="str">
        <f t="shared" si="32"/>
        <v/>
      </c>
    </row>
    <row r="2108" spans="9:21" s="28" customFormat="1" x14ac:dyDescent="0.2">
      <c r="I2108" s="29"/>
      <c r="J2108" s="29">
        <f>I2108*(1-IFERROR(VLOOKUP(H2108,Rabat!$D$10:$E$32,2,FALSE),0))</f>
        <v>0</v>
      </c>
      <c r="K2108" s="29"/>
      <c r="U2108" s="35" t="str">
        <f t="shared" si="32"/>
        <v/>
      </c>
    </row>
    <row r="2109" spans="9:21" s="28" customFormat="1" x14ac:dyDescent="0.2">
      <c r="I2109" s="29"/>
      <c r="J2109" s="29">
        <f>I2109*(1-IFERROR(VLOOKUP(H2109,Rabat!$D$10:$E$32,2,FALSE),0))</f>
        <v>0</v>
      </c>
      <c r="K2109" s="29"/>
      <c r="U2109" s="35" t="str">
        <f t="shared" si="32"/>
        <v/>
      </c>
    </row>
    <row r="2110" spans="9:21" s="28" customFormat="1" x14ac:dyDescent="0.2">
      <c r="I2110" s="29"/>
      <c r="J2110" s="29">
        <f>I2110*(1-IFERROR(VLOOKUP(H2110,Rabat!$D$10:$E$32,2,FALSE),0))</f>
        <v>0</v>
      </c>
      <c r="K2110" s="29"/>
      <c r="U2110" s="35" t="str">
        <f t="shared" si="32"/>
        <v/>
      </c>
    </row>
    <row r="2111" spans="9:21" s="28" customFormat="1" x14ac:dyDescent="0.2">
      <c r="I2111" s="29"/>
      <c r="J2111" s="29">
        <f>I2111*(1-IFERROR(VLOOKUP(H2111,Rabat!$D$10:$E$32,2,FALSE),0))</f>
        <v>0</v>
      </c>
      <c r="K2111" s="29"/>
      <c r="U2111" s="35" t="str">
        <f t="shared" si="32"/>
        <v/>
      </c>
    </row>
    <row r="2112" spans="9:21" s="28" customFormat="1" x14ac:dyDescent="0.2">
      <c r="I2112" s="29"/>
      <c r="J2112" s="29">
        <f>I2112*(1-IFERROR(VLOOKUP(H2112,Rabat!$D$10:$E$32,2,FALSE),0))</f>
        <v>0</v>
      </c>
      <c r="K2112" s="29"/>
      <c r="U2112" s="35" t="str">
        <f t="shared" si="32"/>
        <v/>
      </c>
    </row>
    <row r="2113" spans="9:21" s="28" customFormat="1" x14ac:dyDescent="0.2">
      <c r="I2113" s="29"/>
      <c r="J2113" s="29">
        <f>I2113*(1-IFERROR(VLOOKUP(H2113,Rabat!$D$10:$E$32,2,FALSE),0))</f>
        <v>0</v>
      </c>
      <c r="K2113" s="29"/>
      <c r="U2113" s="35" t="str">
        <f t="shared" si="32"/>
        <v/>
      </c>
    </row>
    <row r="2114" spans="9:21" s="28" customFormat="1" x14ac:dyDescent="0.2">
      <c r="I2114" s="29"/>
      <c r="J2114" s="29">
        <f>I2114*(1-IFERROR(VLOOKUP(H2114,Rabat!$D$10:$E$32,2,FALSE),0))</f>
        <v>0</v>
      </c>
      <c r="K2114" s="29"/>
      <c r="U2114" s="35" t="str">
        <f t="shared" si="32"/>
        <v/>
      </c>
    </row>
    <row r="2115" spans="9:21" s="28" customFormat="1" x14ac:dyDescent="0.2">
      <c r="I2115" s="29"/>
      <c r="J2115" s="29">
        <f>I2115*(1-IFERROR(VLOOKUP(H2115,Rabat!$D$10:$E$32,2,FALSE),0))</f>
        <v>0</v>
      </c>
      <c r="K2115" s="29"/>
      <c r="U2115" s="35" t="str">
        <f t="shared" si="32"/>
        <v/>
      </c>
    </row>
    <row r="2116" spans="9:21" s="28" customFormat="1" x14ac:dyDescent="0.2">
      <c r="I2116" s="29"/>
      <c r="J2116" s="29">
        <f>I2116*(1-IFERROR(VLOOKUP(H2116,Rabat!$D$10:$E$32,2,FALSE),0))</f>
        <v>0</v>
      </c>
      <c r="K2116" s="29"/>
      <c r="U2116" s="35" t="str">
        <f t="shared" ref="U2116:U2179" si="33">HYPERLINK(T2116)</f>
        <v/>
      </c>
    </row>
    <row r="2117" spans="9:21" s="28" customFormat="1" x14ac:dyDescent="0.2">
      <c r="I2117" s="29"/>
      <c r="J2117" s="29">
        <f>I2117*(1-IFERROR(VLOOKUP(H2117,Rabat!$D$10:$E$32,2,FALSE),0))</f>
        <v>0</v>
      </c>
      <c r="K2117" s="29"/>
      <c r="U2117" s="35" t="str">
        <f t="shared" si="33"/>
        <v/>
      </c>
    </row>
    <row r="2118" spans="9:21" s="28" customFormat="1" x14ac:dyDescent="0.2">
      <c r="I2118" s="29"/>
      <c r="J2118" s="29">
        <f>I2118*(1-IFERROR(VLOOKUP(H2118,Rabat!$D$10:$E$32,2,FALSE),0))</f>
        <v>0</v>
      </c>
      <c r="K2118" s="29"/>
      <c r="U2118" s="35" t="str">
        <f t="shared" si="33"/>
        <v/>
      </c>
    </row>
    <row r="2119" spans="9:21" s="28" customFormat="1" x14ac:dyDescent="0.2">
      <c r="I2119" s="29"/>
      <c r="J2119" s="29">
        <f>I2119*(1-IFERROR(VLOOKUP(H2119,Rabat!$D$10:$E$32,2,FALSE),0))</f>
        <v>0</v>
      </c>
      <c r="K2119" s="29"/>
      <c r="U2119" s="35" t="str">
        <f t="shared" si="33"/>
        <v/>
      </c>
    </row>
    <row r="2120" spans="9:21" s="28" customFormat="1" x14ac:dyDescent="0.2">
      <c r="I2120" s="29"/>
      <c r="J2120" s="29">
        <f>I2120*(1-IFERROR(VLOOKUP(H2120,Rabat!$D$10:$E$32,2,FALSE),0))</f>
        <v>0</v>
      </c>
      <c r="K2120" s="29"/>
      <c r="U2120" s="35" t="str">
        <f t="shared" si="33"/>
        <v/>
      </c>
    </row>
    <row r="2121" spans="9:21" s="28" customFormat="1" x14ac:dyDescent="0.2">
      <c r="I2121" s="29"/>
      <c r="J2121" s="29">
        <f>I2121*(1-IFERROR(VLOOKUP(H2121,Rabat!$D$10:$E$32,2,FALSE),0))</f>
        <v>0</v>
      </c>
      <c r="K2121" s="29"/>
      <c r="U2121" s="35" t="str">
        <f t="shared" si="33"/>
        <v/>
      </c>
    </row>
    <row r="2122" spans="9:21" s="28" customFormat="1" x14ac:dyDescent="0.2">
      <c r="I2122" s="29"/>
      <c r="J2122" s="29">
        <f>I2122*(1-IFERROR(VLOOKUP(H2122,Rabat!$D$10:$E$32,2,FALSE),0))</f>
        <v>0</v>
      </c>
      <c r="K2122" s="29"/>
      <c r="U2122" s="35" t="str">
        <f t="shared" si="33"/>
        <v/>
      </c>
    </row>
    <row r="2123" spans="9:21" s="28" customFormat="1" x14ac:dyDescent="0.2">
      <c r="I2123" s="29"/>
      <c r="J2123" s="29">
        <f>I2123*(1-IFERROR(VLOOKUP(H2123,Rabat!$D$10:$E$32,2,FALSE),0))</f>
        <v>0</v>
      </c>
      <c r="K2123" s="29"/>
      <c r="U2123" s="35" t="str">
        <f t="shared" si="33"/>
        <v/>
      </c>
    </row>
    <row r="2124" spans="9:21" s="28" customFormat="1" x14ac:dyDescent="0.2">
      <c r="I2124" s="29"/>
      <c r="J2124" s="29">
        <f>I2124*(1-IFERROR(VLOOKUP(H2124,Rabat!$D$10:$E$32,2,FALSE),0))</f>
        <v>0</v>
      </c>
      <c r="K2124" s="29"/>
      <c r="U2124" s="35" t="str">
        <f t="shared" si="33"/>
        <v/>
      </c>
    </row>
    <row r="2125" spans="9:21" s="28" customFormat="1" x14ac:dyDescent="0.2">
      <c r="I2125" s="29"/>
      <c r="J2125" s="29">
        <f>I2125*(1-IFERROR(VLOOKUP(H2125,Rabat!$D$10:$E$32,2,FALSE),0))</f>
        <v>0</v>
      </c>
      <c r="K2125" s="29"/>
      <c r="U2125" s="35" t="str">
        <f t="shared" si="33"/>
        <v/>
      </c>
    </row>
    <row r="2126" spans="9:21" s="28" customFormat="1" x14ac:dyDescent="0.2">
      <c r="I2126" s="29"/>
      <c r="J2126" s="29">
        <f>I2126*(1-IFERROR(VLOOKUP(H2126,Rabat!$D$10:$E$32,2,FALSE),0))</f>
        <v>0</v>
      </c>
      <c r="K2126" s="29"/>
      <c r="U2126" s="35" t="str">
        <f t="shared" si="33"/>
        <v/>
      </c>
    </row>
    <row r="2127" spans="9:21" s="28" customFormat="1" x14ac:dyDescent="0.2">
      <c r="I2127" s="29"/>
      <c r="J2127" s="29">
        <f>I2127*(1-IFERROR(VLOOKUP(H2127,Rabat!$D$10:$E$32,2,FALSE),0))</f>
        <v>0</v>
      </c>
      <c r="K2127" s="29"/>
      <c r="U2127" s="35" t="str">
        <f t="shared" si="33"/>
        <v/>
      </c>
    </row>
    <row r="2128" spans="9:21" s="28" customFormat="1" x14ac:dyDescent="0.2">
      <c r="I2128" s="29"/>
      <c r="J2128" s="29">
        <f>I2128*(1-IFERROR(VLOOKUP(H2128,Rabat!$D$10:$E$32,2,FALSE),0))</f>
        <v>0</v>
      </c>
      <c r="K2128" s="29"/>
      <c r="U2128" s="35" t="str">
        <f t="shared" si="33"/>
        <v/>
      </c>
    </row>
    <row r="2129" spans="9:21" s="28" customFormat="1" x14ac:dyDescent="0.2">
      <c r="I2129" s="29"/>
      <c r="J2129" s="29">
        <f>I2129*(1-IFERROR(VLOOKUP(H2129,Rabat!$D$10:$E$32,2,FALSE),0))</f>
        <v>0</v>
      </c>
      <c r="K2129" s="29"/>
      <c r="U2129" s="35" t="str">
        <f t="shared" si="33"/>
        <v/>
      </c>
    </row>
    <row r="2130" spans="9:21" s="28" customFormat="1" x14ac:dyDescent="0.2">
      <c r="I2130" s="29"/>
      <c r="J2130" s="29">
        <f>I2130*(1-IFERROR(VLOOKUP(H2130,Rabat!$D$10:$E$32,2,FALSE),0))</f>
        <v>0</v>
      </c>
      <c r="K2130" s="29"/>
      <c r="U2130" s="35" t="str">
        <f t="shared" si="33"/>
        <v/>
      </c>
    </row>
    <row r="2131" spans="9:21" s="28" customFormat="1" x14ac:dyDescent="0.2">
      <c r="I2131" s="29"/>
      <c r="J2131" s="29">
        <f>I2131*(1-IFERROR(VLOOKUP(H2131,Rabat!$D$10:$E$32,2,FALSE),0))</f>
        <v>0</v>
      </c>
      <c r="K2131" s="29"/>
      <c r="U2131" s="35" t="str">
        <f t="shared" si="33"/>
        <v/>
      </c>
    </row>
    <row r="2132" spans="9:21" s="28" customFormat="1" x14ac:dyDescent="0.2">
      <c r="I2132" s="29"/>
      <c r="J2132" s="29">
        <f>I2132*(1-IFERROR(VLOOKUP(H2132,Rabat!$D$10:$E$32,2,FALSE),0))</f>
        <v>0</v>
      </c>
      <c r="K2132" s="29"/>
      <c r="U2132" s="35" t="str">
        <f t="shared" si="33"/>
        <v/>
      </c>
    </row>
    <row r="2133" spans="9:21" s="28" customFormat="1" x14ac:dyDescent="0.2">
      <c r="I2133" s="29"/>
      <c r="J2133" s="29">
        <f>I2133*(1-IFERROR(VLOOKUP(H2133,Rabat!$D$10:$E$32,2,FALSE),0))</f>
        <v>0</v>
      </c>
      <c r="K2133" s="29"/>
      <c r="U2133" s="35" t="str">
        <f t="shared" si="33"/>
        <v/>
      </c>
    </row>
    <row r="2134" spans="9:21" s="28" customFormat="1" x14ac:dyDescent="0.2">
      <c r="I2134" s="29"/>
      <c r="J2134" s="29">
        <f>I2134*(1-IFERROR(VLOOKUP(H2134,Rabat!$D$10:$E$32,2,FALSE),0))</f>
        <v>0</v>
      </c>
      <c r="K2134" s="29"/>
      <c r="U2134" s="35" t="str">
        <f t="shared" si="33"/>
        <v/>
      </c>
    </row>
    <row r="2135" spans="9:21" s="28" customFormat="1" x14ac:dyDescent="0.2">
      <c r="I2135" s="29"/>
      <c r="J2135" s="29">
        <f>I2135*(1-IFERROR(VLOOKUP(H2135,Rabat!$D$10:$E$32,2,FALSE),0))</f>
        <v>0</v>
      </c>
      <c r="K2135" s="29"/>
      <c r="U2135" s="35" t="str">
        <f t="shared" si="33"/>
        <v/>
      </c>
    </row>
    <row r="2136" spans="9:21" s="28" customFormat="1" x14ac:dyDescent="0.2">
      <c r="I2136" s="29"/>
      <c r="J2136" s="29">
        <f>I2136*(1-IFERROR(VLOOKUP(H2136,Rabat!$D$10:$E$32,2,FALSE),0))</f>
        <v>0</v>
      </c>
      <c r="K2136" s="29"/>
      <c r="U2136" s="35" t="str">
        <f t="shared" si="33"/>
        <v/>
      </c>
    </row>
    <row r="2137" spans="9:21" s="28" customFormat="1" x14ac:dyDescent="0.2">
      <c r="I2137" s="29"/>
      <c r="J2137" s="29">
        <f>I2137*(1-IFERROR(VLOOKUP(H2137,Rabat!$D$10:$E$32,2,FALSE),0))</f>
        <v>0</v>
      </c>
      <c r="K2137" s="29"/>
      <c r="U2137" s="35" t="str">
        <f t="shared" si="33"/>
        <v/>
      </c>
    </row>
    <row r="2138" spans="9:21" s="28" customFormat="1" x14ac:dyDescent="0.2">
      <c r="I2138" s="29"/>
      <c r="J2138" s="29">
        <f>I2138*(1-IFERROR(VLOOKUP(H2138,Rabat!$D$10:$E$32,2,FALSE),0))</f>
        <v>0</v>
      </c>
      <c r="K2138" s="29"/>
      <c r="U2138" s="35" t="str">
        <f t="shared" si="33"/>
        <v/>
      </c>
    </row>
    <row r="2139" spans="9:21" s="28" customFormat="1" x14ac:dyDescent="0.2">
      <c r="I2139" s="29"/>
      <c r="J2139" s="29">
        <f>I2139*(1-IFERROR(VLOOKUP(H2139,Rabat!$D$10:$E$32,2,FALSE),0))</f>
        <v>0</v>
      </c>
      <c r="K2139" s="29"/>
      <c r="U2139" s="35" t="str">
        <f t="shared" si="33"/>
        <v/>
      </c>
    </row>
    <row r="2140" spans="9:21" s="28" customFormat="1" x14ac:dyDescent="0.2">
      <c r="I2140" s="29"/>
      <c r="J2140" s="29">
        <f>I2140*(1-IFERROR(VLOOKUP(H2140,Rabat!$D$10:$E$32,2,FALSE),0))</f>
        <v>0</v>
      </c>
      <c r="K2140" s="29"/>
      <c r="U2140" s="35" t="str">
        <f t="shared" si="33"/>
        <v/>
      </c>
    </row>
    <row r="2141" spans="9:21" s="28" customFormat="1" x14ac:dyDescent="0.2">
      <c r="I2141" s="29"/>
      <c r="J2141" s="29">
        <f>I2141*(1-IFERROR(VLOOKUP(H2141,Rabat!$D$10:$E$32,2,FALSE),0))</f>
        <v>0</v>
      </c>
      <c r="K2141" s="29"/>
      <c r="U2141" s="35" t="str">
        <f t="shared" si="33"/>
        <v/>
      </c>
    </row>
    <row r="2142" spans="9:21" s="28" customFormat="1" x14ac:dyDescent="0.2">
      <c r="I2142" s="29"/>
      <c r="J2142" s="29">
        <f>I2142*(1-IFERROR(VLOOKUP(H2142,Rabat!$D$10:$E$32,2,FALSE),0))</f>
        <v>0</v>
      </c>
      <c r="K2142" s="29"/>
      <c r="U2142" s="35" t="str">
        <f t="shared" si="33"/>
        <v/>
      </c>
    </row>
    <row r="2143" spans="9:21" s="28" customFormat="1" x14ac:dyDescent="0.2">
      <c r="I2143" s="29"/>
      <c r="J2143" s="29">
        <f>I2143*(1-IFERROR(VLOOKUP(H2143,Rabat!$D$10:$E$32,2,FALSE),0))</f>
        <v>0</v>
      </c>
      <c r="K2143" s="29"/>
      <c r="U2143" s="35" t="str">
        <f t="shared" si="33"/>
        <v/>
      </c>
    </row>
    <row r="2144" spans="9:21" s="28" customFormat="1" x14ac:dyDescent="0.2">
      <c r="I2144" s="29"/>
      <c r="J2144" s="29">
        <f>I2144*(1-IFERROR(VLOOKUP(H2144,Rabat!$D$10:$E$32,2,FALSE),0))</f>
        <v>0</v>
      </c>
      <c r="K2144" s="29"/>
      <c r="U2144" s="35" t="str">
        <f t="shared" si="33"/>
        <v/>
      </c>
    </row>
    <row r="2145" spans="9:21" s="28" customFormat="1" x14ac:dyDescent="0.2">
      <c r="I2145" s="29"/>
      <c r="J2145" s="29">
        <f>I2145*(1-IFERROR(VLOOKUP(H2145,Rabat!$D$10:$E$32,2,FALSE),0))</f>
        <v>0</v>
      </c>
      <c r="K2145" s="29"/>
      <c r="U2145" s="35" t="str">
        <f t="shared" si="33"/>
        <v/>
      </c>
    </row>
    <row r="2146" spans="9:21" s="28" customFormat="1" x14ac:dyDescent="0.2">
      <c r="I2146" s="29"/>
      <c r="J2146" s="29">
        <f>I2146*(1-IFERROR(VLOOKUP(H2146,Rabat!$D$10:$E$32,2,FALSE),0))</f>
        <v>0</v>
      </c>
      <c r="K2146" s="29"/>
      <c r="U2146" s="35" t="str">
        <f t="shared" si="33"/>
        <v/>
      </c>
    </row>
    <row r="2147" spans="9:21" s="28" customFormat="1" x14ac:dyDescent="0.2">
      <c r="I2147" s="29"/>
      <c r="J2147" s="29">
        <f>I2147*(1-IFERROR(VLOOKUP(H2147,Rabat!$D$10:$E$32,2,FALSE),0))</f>
        <v>0</v>
      </c>
      <c r="K2147" s="29"/>
      <c r="U2147" s="35" t="str">
        <f t="shared" si="33"/>
        <v/>
      </c>
    </row>
    <row r="2148" spans="9:21" s="28" customFormat="1" x14ac:dyDescent="0.2">
      <c r="I2148" s="29"/>
      <c r="J2148" s="29">
        <f>I2148*(1-IFERROR(VLOOKUP(H2148,Rabat!$D$10:$E$32,2,FALSE),0))</f>
        <v>0</v>
      </c>
      <c r="K2148" s="29"/>
      <c r="U2148" s="35" t="str">
        <f t="shared" si="33"/>
        <v/>
      </c>
    </row>
    <row r="2149" spans="9:21" s="28" customFormat="1" x14ac:dyDescent="0.2">
      <c r="I2149" s="29"/>
      <c r="J2149" s="29">
        <f>I2149*(1-IFERROR(VLOOKUP(H2149,Rabat!$D$10:$E$32,2,FALSE),0))</f>
        <v>0</v>
      </c>
      <c r="K2149" s="29"/>
      <c r="U2149" s="35" t="str">
        <f t="shared" si="33"/>
        <v/>
      </c>
    </row>
    <row r="2150" spans="9:21" s="28" customFormat="1" x14ac:dyDescent="0.2">
      <c r="I2150" s="29"/>
      <c r="J2150" s="29">
        <f>I2150*(1-IFERROR(VLOOKUP(H2150,Rabat!$D$10:$E$32,2,FALSE),0))</f>
        <v>0</v>
      </c>
      <c r="K2150" s="29"/>
      <c r="U2150" s="35" t="str">
        <f t="shared" si="33"/>
        <v/>
      </c>
    </row>
    <row r="2151" spans="9:21" s="28" customFormat="1" x14ac:dyDescent="0.2">
      <c r="I2151" s="29"/>
      <c r="J2151" s="29">
        <f>I2151*(1-IFERROR(VLOOKUP(H2151,Rabat!$D$10:$E$32,2,FALSE),0))</f>
        <v>0</v>
      </c>
      <c r="K2151" s="29"/>
      <c r="U2151" s="35" t="str">
        <f t="shared" si="33"/>
        <v/>
      </c>
    </row>
    <row r="2152" spans="9:21" s="28" customFormat="1" x14ac:dyDescent="0.2">
      <c r="I2152" s="29"/>
      <c r="J2152" s="29">
        <f>I2152*(1-IFERROR(VLOOKUP(H2152,Rabat!$D$10:$E$32,2,FALSE),0))</f>
        <v>0</v>
      </c>
      <c r="K2152" s="29"/>
      <c r="U2152" s="35" t="str">
        <f t="shared" si="33"/>
        <v/>
      </c>
    </row>
    <row r="2153" spans="9:21" s="28" customFormat="1" x14ac:dyDescent="0.2">
      <c r="I2153" s="29"/>
      <c r="J2153" s="29">
        <f>I2153*(1-IFERROR(VLOOKUP(H2153,Rabat!$D$10:$E$32,2,FALSE),0))</f>
        <v>0</v>
      </c>
      <c r="K2153" s="29"/>
      <c r="U2153" s="35" t="str">
        <f t="shared" si="33"/>
        <v/>
      </c>
    </row>
    <row r="2154" spans="9:21" s="28" customFormat="1" x14ac:dyDescent="0.2">
      <c r="I2154" s="29"/>
      <c r="J2154" s="29">
        <f>I2154*(1-IFERROR(VLOOKUP(H2154,Rabat!$D$10:$E$32,2,FALSE),0))</f>
        <v>0</v>
      </c>
      <c r="K2154" s="29"/>
      <c r="U2154" s="35" t="str">
        <f t="shared" si="33"/>
        <v/>
      </c>
    </row>
    <row r="2155" spans="9:21" s="28" customFormat="1" x14ac:dyDescent="0.2">
      <c r="I2155" s="29"/>
      <c r="J2155" s="29">
        <f>I2155*(1-IFERROR(VLOOKUP(H2155,Rabat!$D$10:$E$32,2,FALSE),0))</f>
        <v>0</v>
      </c>
      <c r="K2155" s="29"/>
      <c r="U2155" s="35" t="str">
        <f t="shared" si="33"/>
        <v/>
      </c>
    </row>
    <row r="2156" spans="9:21" s="28" customFormat="1" x14ac:dyDescent="0.2">
      <c r="I2156" s="29"/>
      <c r="J2156" s="29">
        <f>I2156*(1-IFERROR(VLOOKUP(H2156,Rabat!$D$10:$E$32,2,FALSE),0))</f>
        <v>0</v>
      </c>
      <c r="K2156" s="29"/>
      <c r="U2156" s="35" t="str">
        <f t="shared" si="33"/>
        <v/>
      </c>
    </row>
    <row r="2157" spans="9:21" s="28" customFormat="1" x14ac:dyDescent="0.2">
      <c r="I2157" s="29"/>
      <c r="J2157" s="29">
        <f>I2157*(1-IFERROR(VLOOKUP(H2157,Rabat!$D$10:$E$32,2,FALSE),0))</f>
        <v>0</v>
      </c>
      <c r="K2157" s="29"/>
      <c r="U2157" s="35" t="str">
        <f t="shared" si="33"/>
        <v/>
      </c>
    </row>
    <row r="2158" spans="9:21" s="28" customFormat="1" x14ac:dyDescent="0.2">
      <c r="I2158" s="29"/>
      <c r="J2158" s="29">
        <f>I2158*(1-IFERROR(VLOOKUP(H2158,Rabat!$D$10:$E$32,2,FALSE),0))</f>
        <v>0</v>
      </c>
      <c r="K2158" s="29"/>
      <c r="U2158" s="35" t="str">
        <f t="shared" si="33"/>
        <v/>
      </c>
    </row>
    <row r="2159" spans="9:21" s="28" customFormat="1" x14ac:dyDescent="0.2">
      <c r="I2159" s="29"/>
      <c r="J2159" s="29">
        <f>I2159*(1-IFERROR(VLOOKUP(H2159,Rabat!$D$10:$E$32,2,FALSE),0))</f>
        <v>0</v>
      </c>
      <c r="K2159" s="29"/>
      <c r="U2159" s="35" t="str">
        <f t="shared" si="33"/>
        <v/>
      </c>
    </row>
    <row r="2160" spans="9:21" s="28" customFormat="1" x14ac:dyDescent="0.2">
      <c r="I2160" s="29"/>
      <c r="J2160" s="29">
        <f>I2160*(1-IFERROR(VLOOKUP(H2160,Rabat!$D$10:$E$32,2,FALSE),0))</f>
        <v>0</v>
      </c>
      <c r="K2160" s="29"/>
      <c r="U2160" s="35" t="str">
        <f t="shared" si="33"/>
        <v/>
      </c>
    </row>
    <row r="2161" spans="9:21" s="28" customFormat="1" x14ac:dyDescent="0.2">
      <c r="I2161" s="29"/>
      <c r="J2161" s="29">
        <f>I2161*(1-IFERROR(VLOOKUP(H2161,Rabat!$D$10:$E$32,2,FALSE),0))</f>
        <v>0</v>
      </c>
      <c r="K2161" s="29"/>
      <c r="U2161" s="35" t="str">
        <f t="shared" si="33"/>
        <v/>
      </c>
    </row>
    <row r="2162" spans="9:21" s="28" customFormat="1" x14ac:dyDescent="0.2">
      <c r="I2162" s="29"/>
      <c r="J2162" s="29">
        <f>I2162*(1-IFERROR(VLOOKUP(H2162,Rabat!$D$10:$E$32,2,FALSE),0))</f>
        <v>0</v>
      </c>
      <c r="K2162" s="29"/>
      <c r="U2162" s="35" t="str">
        <f t="shared" si="33"/>
        <v/>
      </c>
    </row>
    <row r="2163" spans="9:21" s="28" customFormat="1" x14ac:dyDescent="0.2">
      <c r="I2163" s="29"/>
      <c r="J2163" s="29">
        <f>I2163*(1-IFERROR(VLOOKUP(H2163,Rabat!$D$10:$E$32,2,FALSE),0))</f>
        <v>0</v>
      </c>
      <c r="K2163" s="29"/>
      <c r="U2163" s="35" t="str">
        <f t="shared" si="33"/>
        <v/>
      </c>
    </row>
    <row r="2164" spans="9:21" s="28" customFormat="1" x14ac:dyDescent="0.2">
      <c r="I2164" s="29"/>
      <c r="J2164" s="29">
        <f>I2164*(1-IFERROR(VLOOKUP(H2164,Rabat!$D$10:$E$32,2,FALSE),0))</f>
        <v>0</v>
      </c>
      <c r="K2164" s="29"/>
      <c r="U2164" s="35" t="str">
        <f t="shared" si="33"/>
        <v/>
      </c>
    </row>
    <row r="2165" spans="9:21" s="28" customFormat="1" x14ac:dyDescent="0.2">
      <c r="I2165" s="29"/>
      <c r="J2165" s="29">
        <f>I2165*(1-IFERROR(VLOOKUP(H2165,Rabat!$D$10:$E$32,2,FALSE),0))</f>
        <v>0</v>
      </c>
      <c r="K2165" s="29"/>
      <c r="U2165" s="35" t="str">
        <f t="shared" si="33"/>
        <v/>
      </c>
    </row>
    <row r="2166" spans="9:21" s="28" customFormat="1" x14ac:dyDescent="0.2">
      <c r="I2166" s="29"/>
      <c r="J2166" s="29">
        <f>I2166*(1-IFERROR(VLOOKUP(H2166,Rabat!$D$10:$E$32,2,FALSE),0))</f>
        <v>0</v>
      </c>
      <c r="K2166" s="29"/>
      <c r="U2166" s="35" t="str">
        <f t="shared" si="33"/>
        <v/>
      </c>
    </row>
    <row r="2167" spans="9:21" s="28" customFormat="1" x14ac:dyDescent="0.2">
      <c r="I2167" s="29"/>
      <c r="J2167" s="29">
        <f>I2167*(1-IFERROR(VLOOKUP(H2167,Rabat!$D$10:$E$32,2,FALSE),0))</f>
        <v>0</v>
      </c>
      <c r="K2167" s="29"/>
      <c r="U2167" s="35" t="str">
        <f t="shared" si="33"/>
        <v/>
      </c>
    </row>
    <row r="2168" spans="9:21" s="28" customFormat="1" x14ac:dyDescent="0.2">
      <c r="I2168" s="29"/>
      <c r="J2168" s="29">
        <f>I2168*(1-IFERROR(VLOOKUP(H2168,Rabat!$D$10:$E$32,2,FALSE),0))</f>
        <v>0</v>
      </c>
      <c r="K2168" s="29"/>
      <c r="U2168" s="35" t="str">
        <f t="shared" si="33"/>
        <v/>
      </c>
    </row>
    <row r="2169" spans="9:21" s="28" customFormat="1" x14ac:dyDescent="0.2">
      <c r="I2169" s="29"/>
      <c r="J2169" s="29">
        <f>I2169*(1-IFERROR(VLOOKUP(H2169,Rabat!$D$10:$E$32,2,FALSE),0))</f>
        <v>0</v>
      </c>
      <c r="K2169" s="29"/>
      <c r="U2169" s="35" t="str">
        <f t="shared" si="33"/>
        <v/>
      </c>
    </row>
    <row r="2170" spans="9:21" s="28" customFormat="1" x14ac:dyDescent="0.2">
      <c r="I2170" s="29"/>
      <c r="J2170" s="29">
        <f>I2170*(1-IFERROR(VLOOKUP(H2170,Rabat!$D$10:$E$32,2,FALSE),0))</f>
        <v>0</v>
      </c>
      <c r="K2170" s="29"/>
      <c r="U2170" s="35" t="str">
        <f t="shared" si="33"/>
        <v/>
      </c>
    </row>
    <row r="2171" spans="9:21" s="28" customFormat="1" x14ac:dyDescent="0.2">
      <c r="I2171" s="29"/>
      <c r="J2171" s="29">
        <f>I2171*(1-IFERROR(VLOOKUP(H2171,Rabat!$D$10:$E$32,2,FALSE),0))</f>
        <v>0</v>
      </c>
      <c r="K2171" s="29"/>
      <c r="U2171" s="35" t="str">
        <f t="shared" si="33"/>
        <v/>
      </c>
    </row>
    <row r="2172" spans="9:21" s="28" customFormat="1" x14ac:dyDescent="0.2">
      <c r="I2172" s="29"/>
      <c r="J2172" s="29">
        <f>I2172*(1-IFERROR(VLOOKUP(H2172,Rabat!$D$10:$E$32,2,FALSE),0))</f>
        <v>0</v>
      </c>
      <c r="K2172" s="29"/>
      <c r="U2172" s="35" t="str">
        <f t="shared" si="33"/>
        <v/>
      </c>
    </row>
    <row r="2173" spans="9:21" s="28" customFormat="1" x14ac:dyDescent="0.2">
      <c r="I2173" s="29"/>
      <c r="J2173" s="29">
        <f>I2173*(1-IFERROR(VLOOKUP(H2173,Rabat!$D$10:$E$32,2,FALSE),0))</f>
        <v>0</v>
      </c>
      <c r="K2173" s="29"/>
      <c r="U2173" s="35" t="str">
        <f t="shared" si="33"/>
        <v/>
      </c>
    </row>
    <row r="2174" spans="9:21" s="28" customFormat="1" x14ac:dyDescent="0.2">
      <c r="I2174" s="29"/>
      <c r="J2174" s="29">
        <f>I2174*(1-IFERROR(VLOOKUP(H2174,Rabat!$D$10:$E$32,2,FALSE),0))</f>
        <v>0</v>
      </c>
      <c r="K2174" s="29"/>
      <c r="U2174" s="35" t="str">
        <f t="shared" si="33"/>
        <v/>
      </c>
    </row>
    <row r="2175" spans="9:21" s="28" customFormat="1" x14ac:dyDescent="0.2">
      <c r="I2175" s="29"/>
      <c r="J2175" s="29">
        <f>I2175*(1-IFERROR(VLOOKUP(H2175,Rabat!$D$10:$E$32,2,FALSE),0))</f>
        <v>0</v>
      </c>
      <c r="K2175" s="29"/>
      <c r="U2175" s="35" t="str">
        <f t="shared" si="33"/>
        <v/>
      </c>
    </row>
    <row r="2176" spans="9:21" s="28" customFormat="1" x14ac:dyDescent="0.2">
      <c r="I2176" s="29"/>
      <c r="J2176" s="29">
        <f>I2176*(1-IFERROR(VLOOKUP(H2176,Rabat!$D$10:$E$32,2,FALSE),0))</f>
        <v>0</v>
      </c>
      <c r="K2176" s="29"/>
      <c r="U2176" s="35" t="str">
        <f t="shared" si="33"/>
        <v/>
      </c>
    </row>
    <row r="2177" spans="9:21" s="28" customFormat="1" x14ac:dyDescent="0.2">
      <c r="I2177" s="29"/>
      <c r="J2177" s="29">
        <f>I2177*(1-IFERROR(VLOOKUP(H2177,Rabat!$D$10:$E$32,2,FALSE),0))</f>
        <v>0</v>
      </c>
      <c r="K2177" s="29"/>
      <c r="U2177" s="35" t="str">
        <f t="shared" si="33"/>
        <v/>
      </c>
    </row>
    <row r="2178" spans="9:21" s="28" customFormat="1" x14ac:dyDescent="0.2">
      <c r="I2178" s="29"/>
      <c r="J2178" s="29">
        <f>I2178*(1-IFERROR(VLOOKUP(H2178,Rabat!$D$10:$E$32,2,FALSE),0))</f>
        <v>0</v>
      </c>
      <c r="K2178" s="29"/>
      <c r="U2178" s="35" t="str">
        <f t="shared" si="33"/>
        <v/>
      </c>
    </row>
    <row r="2179" spans="9:21" s="28" customFormat="1" x14ac:dyDescent="0.2">
      <c r="I2179" s="29"/>
      <c r="J2179" s="29">
        <f>I2179*(1-IFERROR(VLOOKUP(H2179,Rabat!$D$10:$E$32,2,FALSE),0))</f>
        <v>0</v>
      </c>
      <c r="K2179" s="29"/>
      <c r="U2179" s="35" t="str">
        <f t="shared" si="33"/>
        <v/>
      </c>
    </row>
    <row r="2180" spans="9:21" s="28" customFormat="1" x14ac:dyDescent="0.2">
      <c r="I2180" s="29"/>
      <c r="J2180" s="29">
        <f>I2180*(1-IFERROR(VLOOKUP(H2180,Rabat!$D$10:$E$32,2,FALSE),0))</f>
        <v>0</v>
      </c>
      <c r="K2180" s="29"/>
      <c r="U2180" s="35" t="str">
        <f t="shared" ref="U2180:U2243" si="34">HYPERLINK(T2180)</f>
        <v/>
      </c>
    </row>
    <row r="2181" spans="9:21" s="28" customFormat="1" x14ac:dyDescent="0.2">
      <c r="I2181" s="29"/>
      <c r="J2181" s="29">
        <f>I2181*(1-IFERROR(VLOOKUP(H2181,Rabat!$D$10:$E$32,2,FALSE),0))</f>
        <v>0</v>
      </c>
      <c r="K2181" s="29"/>
      <c r="U2181" s="35" t="str">
        <f t="shared" si="34"/>
        <v/>
      </c>
    </row>
    <row r="2182" spans="9:21" s="28" customFormat="1" x14ac:dyDescent="0.2">
      <c r="I2182" s="29"/>
      <c r="J2182" s="29">
        <f>I2182*(1-IFERROR(VLOOKUP(H2182,Rabat!$D$10:$E$32,2,FALSE),0))</f>
        <v>0</v>
      </c>
      <c r="K2182" s="29"/>
      <c r="U2182" s="35" t="str">
        <f t="shared" si="34"/>
        <v/>
      </c>
    </row>
    <row r="2183" spans="9:21" s="28" customFormat="1" x14ac:dyDescent="0.2">
      <c r="I2183" s="29"/>
      <c r="J2183" s="29">
        <f>I2183*(1-IFERROR(VLOOKUP(H2183,Rabat!$D$10:$E$32,2,FALSE),0))</f>
        <v>0</v>
      </c>
      <c r="K2183" s="29"/>
      <c r="U2183" s="35" t="str">
        <f t="shared" si="34"/>
        <v/>
      </c>
    </row>
    <row r="2184" spans="9:21" s="28" customFormat="1" x14ac:dyDescent="0.2">
      <c r="I2184" s="29"/>
      <c r="J2184" s="29">
        <f>I2184*(1-IFERROR(VLOOKUP(H2184,Rabat!$D$10:$E$32,2,FALSE),0))</f>
        <v>0</v>
      </c>
      <c r="K2184" s="29"/>
      <c r="U2184" s="35" t="str">
        <f t="shared" si="34"/>
        <v/>
      </c>
    </row>
    <row r="2185" spans="9:21" s="28" customFormat="1" x14ac:dyDescent="0.2">
      <c r="I2185" s="29"/>
      <c r="J2185" s="29">
        <f>I2185*(1-IFERROR(VLOOKUP(H2185,Rabat!$D$10:$E$32,2,FALSE),0))</f>
        <v>0</v>
      </c>
      <c r="K2185" s="29"/>
      <c r="U2185" s="35" t="str">
        <f t="shared" si="34"/>
        <v/>
      </c>
    </row>
    <row r="2186" spans="9:21" s="28" customFormat="1" x14ac:dyDescent="0.2">
      <c r="I2186" s="29"/>
      <c r="J2186" s="29">
        <f>I2186*(1-IFERROR(VLOOKUP(H2186,Rabat!$D$10:$E$32,2,FALSE),0))</f>
        <v>0</v>
      </c>
      <c r="K2186" s="29"/>
      <c r="U2186" s="35" t="str">
        <f t="shared" si="34"/>
        <v/>
      </c>
    </row>
    <row r="2187" spans="9:21" s="28" customFormat="1" x14ac:dyDescent="0.2">
      <c r="I2187" s="29"/>
      <c r="J2187" s="29">
        <f>I2187*(1-IFERROR(VLOOKUP(H2187,Rabat!$D$10:$E$32,2,FALSE),0))</f>
        <v>0</v>
      </c>
      <c r="K2187" s="29"/>
      <c r="U2187" s="35" t="str">
        <f t="shared" si="34"/>
        <v/>
      </c>
    </row>
    <row r="2188" spans="9:21" s="28" customFormat="1" x14ac:dyDescent="0.2">
      <c r="I2188" s="29"/>
      <c r="J2188" s="29">
        <f>I2188*(1-IFERROR(VLOOKUP(H2188,Rabat!$D$10:$E$32,2,FALSE),0))</f>
        <v>0</v>
      </c>
      <c r="K2188" s="29"/>
      <c r="U2188" s="35" t="str">
        <f t="shared" si="34"/>
        <v/>
      </c>
    </row>
    <row r="2189" spans="9:21" s="28" customFormat="1" x14ac:dyDescent="0.2">
      <c r="I2189" s="29"/>
      <c r="J2189" s="29">
        <f>I2189*(1-IFERROR(VLOOKUP(H2189,Rabat!$D$10:$E$32,2,FALSE),0))</f>
        <v>0</v>
      </c>
      <c r="K2189" s="29"/>
      <c r="U2189" s="35" t="str">
        <f t="shared" si="34"/>
        <v/>
      </c>
    </row>
    <row r="2190" spans="9:21" s="28" customFormat="1" x14ac:dyDescent="0.2">
      <c r="I2190" s="29"/>
      <c r="J2190" s="29">
        <f>I2190*(1-IFERROR(VLOOKUP(H2190,Rabat!$D$10:$E$32,2,FALSE),0))</f>
        <v>0</v>
      </c>
      <c r="K2190" s="29"/>
      <c r="U2190" s="35" t="str">
        <f t="shared" si="34"/>
        <v/>
      </c>
    </row>
    <row r="2191" spans="9:21" s="28" customFormat="1" x14ac:dyDescent="0.2">
      <c r="I2191" s="29"/>
      <c r="J2191" s="29">
        <f>I2191*(1-IFERROR(VLOOKUP(H2191,Rabat!$D$10:$E$32,2,FALSE),0))</f>
        <v>0</v>
      </c>
      <c r="K2191" s="29"/>
      <c r="U2191" s="35" t="str">
        <f t="shared" si="34"/>
        <v/>
      </c>
    </row>
    <row r="2192" spans="9:21" s="28" customFormat="1" x14ac:dyDescent="0.2">
      <c r="I2192" s="29"/>
      <c r="J2192" s="29">
        <f>I2192*(1-IFERROR(VLOOKUP(H2192,Rabat!$D$10:$E$32,2,FALSE),0))</f>
        <v>0</v>
      </c>
      <c r="K2192" s="29"/>
      <c r="U2192" s="35" t="str">
        <f t="shared" si="34"/>
        <v/>
      </c>
    </row>
    <row r="2193" spans="9:21" s="28" customFormat="1" x14ac:dyDescent="0.2">
      <c r="I2193" s="29"/>
      <c r="J2193" s="29">
        <f>I2193*(1-IFERROR(VLOOKUP(H2193,Rabat!$D$10:$E$32,2,FALSE),0))</f>
        <v>0</v>
      </c>
      <c r="K2193" s="29"/>
      <c r="U2193" s="35" t="str">
        <f t="shared" si="34"/>
        <v/>
      </c>
    </row>
    <row r="2194" spans="9:21" s="28" customFormat="1" x14ac:dyDescent="0.2">
      <c r="I2194" s="29"/>
      <c r="J2194" s="29">
        <f>I2194*(1-IFERROR(VLOOKUP(H2194,Rabat!$D$10:$E$32,2,FALSE),0))</f>
        <v>0</v>
      </c>
      <c r="K2194" s="29"/>
      <c r="U2194" s="35" t="str">
        <f t="shared" si="34"/>
        <v/>
      </c>
    </row>
    <row r="2195" spans="9:21" s="28" customFormat="1" x14ac:dyDescent="0.2">
      <c r="I2195" s="29"/>
      <c r="J2195" s="29">
        <f>I2195*(1-IFERROR(VLOOKUP(H2195,Rabat!$D$10:$E$32,2,FALSE),0))</f>
        <v>0</v>
      </c>
      <c r="K2195" s="29"/>
      <c r="U2195" s="35" t="str">
        <f t="shared" si="34"/>
        <v/>
      </c>
    </row>
    <row r="2196" spans="9:21" s="28" customFormat="1" x14ac:dyDescent="0.2">
      <c r="I2196" s="29"/>
      <c r="J2196" s="29">
        <f>I2196*(1-IFERROR(VLOOKUP(H2196,Rabat!$D$10:$E$32,2,FALSE),0))</f>
        <v>0</v>
      </c>
      <c r="K2196" s="29"/>
      <c r="U2196" s="35" t="str">
        <f t="shared" si="34"/>
        <v/>
      </c>
    </row>
    <row r="2197" spans="9:21" s="28" customFormat="1" x14ac:dyDescent="0.2">
      <c r="I2197" s="29"/>
      <c r="J2197" s="29">
        <f>I2197*(1-IFERROR(VLOOKUP(H2197,Rabat!$D$10:$E$32,2,FALSE),0))</f>
        <v>0</v>
      </c>
      <c r="K2197" s="29"/>
      <c r="U2197" s="35" t="str">
        <f t="shared" si="34"/>
        <v/>
      </c>
    </row>
    <row r="2198" spans="9:21" s="28" customFormat="1" x14ac:dyDescent="0.2">
      <c r="I2198" s="29"/>
      <c r="J2198" s="29">
        <f>I2198*(1-IFERROR(VLOOKUP(H2198,Rabat!$D$10:$E$32,2,FALSE),0))</f>
        <v>0</v>
      </c>
      <c r="K2198" s="29"/>
      <c r="U2198" s="35" t="str">
        <f t="shared" si="34"/>
        <v/>
      </c>
    </row>
    <row r="2199" spans="9:21" s="28" customFormat="1" x14ac:dyDescent="0.2">
      <c r="I2199" s="29"/>
      <c r="J2199" s="29">
        <f>I2199*(1-IFERROR(VLOOKUP(H2199,Rabat!$D$10:$E$32,2,FALSE),0))</f>
        <v>0</v>
      </c>
      <c r="K2199" s="29"/>
      <c r="U2199" s="35" t="str">
        <f t="shared" si="34"/>
        <v/>
      </c>
    </row>
    <row r="2200" spans="9:21" s="28" customFormat="1" x14ac:dyDescent="0.2">
      <c r="I2200" s="29"/>
      <c r="J2200" s="29">
        <f>I2200*(1-IFERROR(VLOOKUP(H2200,Rabat!$D$10:$E$32,2,FALSE),0))</f>
        <v>0</v>
      </c>
      <c r="K2200" s="29"/>
      <c r="U2200" s="35" t="str">
        <f t="shared" si="34"/>
        <v/>
      </c>
    </row>
    <row r="2201" spans="9:21" s="28" customFormat="1" x14ac:dyDescent="0.2">
      <c r="I2201" s="29"/>
      <c r="J2201" s="29">
        <f>I2201*(1-IFERROR(VLOOKUP(H2201,Rabat!$D$10:$E$32,2,FALSE),0))</f>
        <v>0</v>
      </c>
      <c r="K2201" s="29"/>
      <c r="U2201" s="35" t="str">
        <f t="shared" si="34"/>
        <v/>
      </c>
    </row>
    <row r="2202" spans="9:21" s="28" customFormat="1" x14ac:dyDescent="0.2">
      <c r="I2202" s="29"/>
      <c r="J2202" s="29">
        <f>I2202*(1-IFERROR(VLOOKUP(H2202,Rabat!$D$10:$E$32,2,FALSE),0))</f>
        <v>0</v>
      </c>
      <c r="K2202" s="29"/>
      <c r="U2202" s="35" t="str">
        <f t="shared" si="34"/>
        <v/>
      </c>
    </row>
    <row r="2203" spans="9:21" s="28" customFormat="1" x14ac:dyDescent="0.2">
      <c r="I2203" s="29"/>
      <c r="J2203" s="29">
        <f>I2203*(1-IFERROR(VLOOKUP(H2203,Rabat!$D$10:$E$32,2,FALSE),0))</f>
        <v>0</v>
      </c>
      <c r="K2203" s="29"/>
      <c r="U2203" s="35" t="str">
        <f t="shared" si="34"/>
        <v/>
      </c>
    </row>
    <row r="2204" spans="9:21" s="28" customFormat="1" x14ac:dyDescent="0.2">
      <c r="I2204" s="29"/>
      <c r="J2204" s="29">
        <f>I2204*(1-IFERROR(VLOOKUP(H2204,Rabat!$D$10:$E$32,2,FALSE),0))</f>
        <v>0</v>
      </c>
      <c r="K2204" s="29"/>
      <c r="U2204" s="35" t="str">
        <f t="shared" si="34"/>
        <v/>
      </c>
    </row>
    <row r="2205" spans="9:21" s="28" customFormat="1" x14ac:dyDescent="0.2">
      <c r="I2205" s="29"/>
      <c r="J2205" s="29">
        <f>I2205*(1-IFERROR(VLOOKUP(H2205,Rabat!$D$10:$E$32,2,FALSE),0))</f>
        <v>0</v>
      </c>
      <c r="K2205" s="29"/>
      <c r="U2205" s="35" t="str">
        <f t="shared" si="34"/>
        <v/>
      </c>
    </row>
    <row r="2206" spans="9:21" s="28" customFormat="1" x14ac:dyDescent="0.2">
      <c r="I2206" s="29"/>
      <c r="J2206" s="29">
        <f>I2206*(1-IFERROR(VLOOKUP(H2206,Rabat!$D$10:$E$32,2,FALSE),0))</f>
        <v>0</v>
      </c>
      <c r="K2206" s="29"/>
      <c r="U2206" s="35" t="str">
        <f t="shared" si="34"/>
        <v/>
      </c>
    </row>
    <row r="2207" spans="9:21" s="28" customFormat="1" x14ac:dyDescent="0.2">
      <c r="I2207" s="29"/>
      <c r="J2207" s="29">
        <f>I2207*(1-IFERROR(VLOOKUP(H2207,Rabat!$D$10:$E$32,2,FALSE),0))</f>
        <v>0</v>
      </c>
      <c r="K2207" s="29"/>
      <c r="U2207" s="35" t="str">
        <f t="shared" si="34"/>
        <v/>
      </c>
    </row>
    <row r="2208" spans="9:21" s="28" customFormat="1" x14ac:dyDescent="0.2">
      <c r="I2208" s="29"/>
      <c r="J2208" s="29">
        <f>I2208*(1-IFERROR(VLOOKUP(H2208,Rabat!$D$10:$E$32,2,FALSE),0))</f>
        <v>0</v>
      </c>
      <c r="K2208" s="29"/>
      <c r="U2208" s="35" t="str">
        <f t="shared" si="34"/>
        <v/>
      </c>
    </row>
    <row r="2209" spans="9:21" s="28" customFormat="1" x14ac:dyDescent="0.2">
      <c r="I2209" s="29"/>
      <c r="J2209" s="29">
        <f>I2209*(1-IFERROR(VLOOKUP(H2209,Rabat!$D$10:$E$32,2,FALSE),0))</f>
        <v>0</v>
      </c>
      <c r="K2209" s="29"/>
      <c r="U2209" s="35" t="str">
        <f t="shared" si="34"/>
        <v/>
      </c>
    </row>
    <row r="2210" spans="9:21" s="28" customFormat="1" x14ac:dyDescent="0.2">
      <c r="I2210" s="29"/>
      <c r="J2210" s="29">
        <f>I2210*(1-IFERROR(VLOOKUP(H2210,Rabat!$D$10:$E$32,2,FALSE),0))</f>
        <v>0</v>
      </c>
      <c r="K2210" s="29"/>
      <c r="U2210" s="35" t="str">
        <f t="shared" si="34"/>
        <v/>
      </c>
    </row>
    <row r="2211" spans="9:21" s="28" customFormat="1" x14ac:dyDescent="0.2">
      <c r="I2211" s="29"/>
      <c r="J2211" s="29">
        <f>I2211*(1-IFERROR(VLOOKUP(H2211,Rabat!$D$10:$E$32,2,FALSE),0))</f>
        <v>0</v>
      </c>
      <c r="K2211" s="29"/>
      <c r="U2211" s="35" t="str">
        <f t="shared" si="34"/>
        <v/>
      </c>
    </row>
    <row r="2212" spans="9:21" s="28" customFormat="1" x14ac:dyDescent="0.2">
      <c r="I2212" s="29"/>
      <c r="J2212" s="29">
        <f>I2212*(1-IFERROR(VLOOKUP(H2212,Rabat!$D$10:$E$32,2,FALSE),0))</f>
        <v>0</v>
      </c>
      <c r="K2212" s="29"/>
      <c r="U2212" s="35" t="str">
        <f t="shared" si="34"/>
        <v/>
      </c>
    </row>
    <row r="2213" spans="9:21" s="28" customFormat="1" x14ac:dyDescent="0.2">
      <c r="I2213" s="29"/>
      <c r="J2213" s="29">
        <f>I2213*(1-IFERROR(VLOOKUP(H2213,Rabat!$D$10:$E$32,2,FALSE),0))</f>
        <v>0</v>
      </c>
      <c r="K2213" s="29"/>
      <c r="U2213" s="35" t="str">
        <f t="shared" si="34"/>
        <v/>
      </c>
    </row>
    <row r="2214" spans="9:21" s="28" customFormat="1" x14ac:dyDescent="0.2">
      <c r="I2214" s="29"/>
      <c r="J2214" s="29">
        <f>I2214*(1-IFERROR(VLOOKUP(H2214,Rabat!$D$10:$E$32,2,FALSE),0))</f>
        <v>0</v>
      </c>
      <c r="K2214" s="29"/>
      <c r="U2214" s="35" t="str">
        <f t="shared" si="34"/>
        <v/>
      </c>
    </row>
    <row r="2215" spans="9:21" s="28" customFormat="1" x14ac:dyDescent="0.2">
      <c r="I2215" s="29"/>
      <c r="J2215" s="29">
        <f>I2215*(1-IFERROR(VLOOKUP(H2215,Rabat!$D$10:$E$32,2,FALSE),0))</f>
        <v>0</v>
      </c>
      <c r="K2215" s="29"/>
      <c r="U2215" s="35" t="str">
        <f t="shared" si="34"/>
        <v/>
      </c>
    </row>
    <row r="2216" spans="9:21" s="28" customFormat="1" x14ac:dyDescent="0.2">
      <c r="I2216" s="29"/>
      <c r="J2216" s="29">
        <f>I2216*(1-IFERROR(VLOOKUP(H2216,Rabat!$D$10:$E$32,2,FALSE),0))</f>
        <v>0</v>
      </c>
      <c r="K2216" s="29"/>
      <c r="U2216" s="35" t="str">
        <f t="shared" si="34"/>
        <v/>
      </c>
    </row>
    <row r="2217" spans="9:21" s="28" customFormat="1" x14ac:dyDescent="0.2">
      <c r="I2217" s="29"/>
      <c r="J2217" s="29">
        <f>I2217*(1-IFERROR(VLOOKUP(H2217,Rabat!$D$10:$E$32,2,FALSE),0))</f>
        <v>0</v>
      </c>
      <c r="K2217" s="29"/>
      <c r="U2217" s="35" t="str">
        <f t="shared" si="34"/>
        <v/>
      </c>
    </row>
    <row r="2218" spans="9:21" s="28" customFormat="1" x14ac:dyDescent="0.2">
      <c r="I2218" s="29"/>
      <c r="J2218" s="29">
        <f>I2218*(1-IFERROR(VLOOKUP(H2218,Rabat!$D$10:$E$32,2,FALSE),0))</f>
        <v>0</v>
      </c>
      <c r="K2218" s="29"/>
      <c r="U2218" s="35" t="str">
        <f t="shared" si="34"/>
        <v/>
      </c>
    </row>
    <row r="2219" spans="9:21" s="28" customFormat="1" x14ac:dyDescent="0.2">
      <c r="I2219" s="29"/>
      <c r="J2219" s="29">
        <f>I2219*(1-IFERROR(VLOOKUP(H2219,Rabat!$D$10:$E$32,2,FALSE),0))</f>
        <v>0</v>
      </c>
      <c r="K2219" s="29"/>
      <c r="U2219" s="35" t="str">
        <f t="shared" si="34"/>
        <v/>
      </c>
    </row>
    <row r="2220" spans="9:21" s="28" customFormat="1" x14ac:dyDescent="0.2">
      <c r="I2220" s="29"/>
      <c r="J2220" s="29">
        <f>I2220*(1-IFERROR(VLOOKUP(H2220,Rabat!$D$10:$E$32,2,FALSE),0))</f>
        <v>0</v>
      </c>
      <c r="K2220" s="29"/>
      <c r="U2220" s="35" t="str">
        <f t="shared" si="34"/>
        <v/>
      </c>
    </row>
    <row r="2221" spans="9:21" s="28" customFormat="1" x14ac:dyDescent="0.2">
      <c r="I2221" s="29"/>
      <c r="J2221" s="29">
        <f>I2221*(1-IFERROR(VLOOKUP(H2221,Rabat!$D$10:$E$32,2,FALSE),0))</f>
        <v>0</v>
      </c>
      <c r="K2221" s="29"/>
      <c r="U2221" s="35" t="str">
        <f t="shared" si="34"/>
        <v/>
      </c>
    </row>
    <row r="2222" spans="9:21" s="28" customFormat="1" x14ac:dyDescent="0.2">
      <c r="I2222" s="29"/>
      <c r="J2222" s="29">
        <f>I2222*(1-IFERROR(VLOOKUP(H2222,Rabat!$D$10:$E$32,2,FALSE),0))</f>
        <v>0</v>
      </c>
      <c r="K2222" s="29"/>
      <c r="U2222" s="35" t="str">
        <f t="shared" si="34"/>
        <v/>
      </c>
    </row>
    <row r="2223" spans="9:21" s="28" customFormat="1" x14ac:dyDescent="0.2">
      <c r="I2223" s="29"/>
      <c r="J2223" s="29">
        <f>I2223*(1-IFERROR(VLOOKUP(H2223,Rabat!$D$10:$E$32,2,FALSE),0))</f>
        <v>0</v>
      </c>
      <c r="K2223" s="29"/>
      <c r="U2223" s="35" t="str">
        <f t="shared" si="34"/>
        <v/>
      </c>
    </row>
    <row r="2224" spans="9:21" s="28" customFormat="1" x14ac:dyDescent="0.2">
      <c r="I2224" s="29"/>
      <c r="J2224" s="29">
        <f>I2224*(1-IFERROR(VLOOKUP(H2224,Rabat!$D$10:$E$32,2,FALSE),0))</f>
        <v>0</v>
      </c>
      <c r="K2224" s="29"/>
      <c r="U2224" s="35" t="str">
        <f t="shared" si="34"/>
        <v/>
      </c>
    </row>
    <row r="2225" spans="9:21" s="28" customFormat="1" x14ac:dyDescent="0.2">
      <c r="I2225" s="29"/>
      <c r="J2225" s="29">
        <f>I2225*(1-IFERROR(VLOOKUP(H2225,Rabat!$D$10:$E$32,2,FALSE),0))</f>
        <v>0</v>
      </c>
      <c r="K2225" s="29"/>
      <c r="U2225" s="35" t="str">
        <f t="shared" si="34"/>
        <v/>
      </c>
    </row>
    <row r="2226" spans="9:21" s="28" customFormat="1" x14ac:dyDescent="0.2">
      <c r="I2226" s="29"/>
      <c r="J2226" s="29">
        <f>I2226*(1-IFERROR(VLOOKUP(H2226,Rabat!$D$10:$E$32,2,FALSE),0))</f>
        <v>0</v>
      </c>
      <c r="K2226" s="29"/>
      <c r="U2226" s="35" t="str">
        <f t="shared" si="34"/>
        <v/>
      </c>
    </row>
    <row r="2227" spans="9:21" s="28" customFormat="1" x14ac:dyDescent="0.2">
      <c r="I2227" s="29"/>
      <c r="J2227" s="29">
        <f>I2227*(1-IFERROR(VLOOKUP(H2227,Rabat!$D$10:$E$32,2,FALSE),0))</f>
        <v>0</v>
      </c>
      <c r="K2227" s="29"/>
      <c r="U2227" s="35" t="str">
        <f t="shared" si="34"/>
        <v/>
      </c>
    </row>
    <row r="2228" spans="9:21" s="28" customFormat="1" x14ac:dyDescent="0.2">
      <c r="I2228" s="29"/>
      <c r="J2228" s="29">
        <f>I2228*(1-IFERROR(VLOOKUP(H2228,Rabat!$D$10:$E$32,2,FALSE),0))</f>
        <v>0</v>
      </c>
      <c r="K2228" s="29"/>
      <c r="U2228" s="35" t="str">
        <f t="shared" si="34"/>
        <v/>
      </c>
    </row>
    <row r="2229" spans="9:21" s="28" customFormat="1" x14ac:dyDescent="0.2">
      <c r="I2229" s="29"/>
      <c r="J2229" s="29">
        <f>I2229*(1-IFERROR(VLOOKUP(H2229,Rabat!$D$10:$E$32,2,FALSE),0))</f>
        <v>0</v>
      </c>
      <c r="K2229" s="29"/>
      <c r="U2229" s="35" t="str">
        <f t="shared" si="34"/>
        <v/>
      </c>
    </row>
    <row r="2230" spans="9:21" s="28" customFormat="1" x14ac:dyDescent="0.2">
      <c r="I2230" s="29"/>
      <c r="J2230" s="29">
        <f>I2230*(1-IFERROR(VLOOKUP(H2230,Rabat!$D$10:$E$32,2,FALSE),0))</f>
        <v>0</v>
      </c>
      <c r="K2230" s="29"/>
      <c r="U2230" s="35" t="str">
        <f t="shared" si="34"/>
        <v/>
      </c>
    </row>
    <row r="2231" spans="9:21" s="28" customFormat="1" x14ac:dyDescent="0.2">
      <c r="I2231" s="29"/>
      <c r="J2231" s="29">
        <f>I2231*(1-IFERROR(VLOOKUP(H2231,Rabat!$D$10:$E$32,2,FALSE),0))</f>
        <v>0</v>
      </c>
      <c r="K2231" s="29"/>
      <c r="U2231" s="35" t="str">
        <f t="shared" si="34"/>
        <v/>
      </c>
    </row>
    <row r="2232" spans="9:21" s="28" customFormat="1" x14ac:dyDescent="0.2">
      <c r="I2232" s="29"/>
      <c r="J2232" s="29">
        <f>I2232*(1-IFERROR(VLOOKUP(H2232,Rabat!$D$10:$E$32,2,FALSE),0))</f>
        <v>0</v>
      </c>
      <c r="K2232" s="29"/>
      <c r="U2232" s="35" t="str">
        <f t="shared" si="34"/>
        <v/>
      </c>
    </row>
    <row r="2233" spans="9:21" s="28" customFormat="1" x14ac:dyDescent="0.2">
      <c r="I2233" s="29"/>
      <c r="J2233" s="29">
        <f>I2233*(1-IFERROR(VLOOKUP(H2233,Rabat!$D$10:$E$32,2,FALSE),0))</f>
        <v>0</v>
      </c>
      <c r="K2233" s="29"/>
      <c r="U2233" s="35" t="str">
        <f t="shared" si="34"/>
        <v/>
      </c>
    </row>
    <row r="2234" spans="9:21" s="28" customFormat="1" x14ac:dyDescent="0.2">
      <c r="I2234" s="29"/>
      <c r="J2234" s="29">
        <f>I2234*(1-IFERROR(VLOOKUP(H2234,Rabat!$D$10:$E$32,2,FALSE),0))</f>
        <v>0</v>
      </c>
      <c r="K2234" s="29"/>
      <c r="U2234" s="35" t="str">
        <f t="shared" si="34"/>
        <v/>
      </c>
    </row>
    <row r="2235" spans="9:21" s="28" customFormat="1" x14ac:dyDescent="0.2">
      <c r="I2235" s="29"/>
      <c r="J2235" s="29">
        <f>I2235*(1-IFERROR(VLOOKUP(H2235,Rabat!$D$10:$E$32,2,FALSE),0))</f>
        <v>0</v>
      </c>
      <c r="K2235" s="29"/>
      <c r="U2235" s="35" t="str">
        <f t="shared" si="34"/>
        <v/>
      </c>
    </row>
    <row r="2236" spans="9:21" s="28" customFormat="1" x14ac:dyDescent="0.2">
      <c r="I2236" s="29"/>
      <c r="J2236" s="29">
        <f>I2236*(1-IFERROR(VLOOKUP(H2236,Rabat!$D$10:$E$32,2,FALSE),0))</f>
        <v>0</v>
      </c>
      <c r="K2236" s="29"/>
      <c r="U2236" s="35" t="str">
        <f t="shared" si="34"/>
        <v/>
      </c>
    </row>
    <row r="2237" spans="9:21" s="28" customFormat="1" x14ac:dyDescent="0.2">
      <c r="I2237" s="29"/>
      <c r="J2237" s="29">
        <f>I2237*(1-IFERROR(VLOOKUP(H2237,Rabat!$D$10:$E$32,2,FALSE),0))</f>
        <v>0</v>
      </c>
      <c r="K2237" s="29"/>
      <c r="U2237" s="35" t="str">
        <f t="shared" si="34"/>
        <v/>
      </c>
    </row>
    <row r="2238" spans="9:21" s="28" customFormat="1" x14ac:dyDescent="0.2">
      <c r="I2238" s="29"/>
      <c r="J2238" s="29">
        <f>I2238*(1-IFERROR(VLOOKUP(H2238,Rabat!$D$10:$E$32,2,FALSE),0))</f>
        <v>0</v>
      </c>
      <c r="K2238" s="29"/>
      <c r="U2238" s="35" t="str">
        <f t="shared" si="34"/>
        <v/>
      </c>
    </row>
    <row r="2239" spans="9:21" s="28" customFormat="1" x14ac:dyDescent="0.2">
      <c r="I2239" s="29"/>
      <c r="J2239" s="29">
        <f>I2239*(1-IFERROR(VLOOKUP(H2239,Rabat!$D$10:$E$32,2,FALSE),0))</f>
        <v>0</v>
      </c>
      <c r="K2239" s="29"/>
      <c r="U2239" s="35" t="str">
        <f t="shared" si="34"/>
        <v/>
      </c>
    </row>
    <row r="2240" spans="9:21" s="28" customFormat="1" x14ac:dyDescent="0.2">
      <c r="I2240" s="29"/>
      <c r="J2240" s="29">
        <f>I2240*(1-IFERROR(VLOOKUP(H2240,Rabat!$D$10:$E$32,2,FALSE),0))</f>
        <v>0</v>
      </c>
      <c r="K2240" s="29"/>
      <c r="U2240" s="35" t="str">
        <f t="shared" si="34"/>
        <v/>
      </c>
    </row>
    <row r="2241" spans="9:21" s="28" customFormat="1" x14ac:dyDescent="0.2">
      <c r="I2241" s="29"/>
      <c r="J2241" s="29">
        <f>I2241*(1-IFERROR(VLOOKUP(H2241,Rabat!$D$10:$E$32,2,FALSE),0))</f>
        <v>0</v>
      </c>
      <c r="K2241" s="29"/>
      <c r="U2241" s="35" t="str">
        <f t="shared" si="34"/>
        <v/>
      </c>
    </row>
    <row r="2242" spans="9:21" s="28" customFormat="1" x14ac:dyDescent="0.2">
      <c r="I2242" s="29"/>
      <c r="J2242" s="29">
        <f>I2242*(1-IFERROR(VLOOKUP(H2242,Rabat!$D$10:$E$32,2,FALSE),0))</f>
        <v>0</v>
      </c>
      <c r="K2242" s="29"/>
      <c r="U2242" s="35" t="str">
        <f t="shared" si="34"/>
        <v/>
      </c>
    </row>
    <row r="2243" spans="9:21" s="28" customFormat="1" x14ac:dyDescent="0.2">
      <c r="I2243" s="29"/>
      <c r="J2243" s="29">
        <f>I2243*(1-IFERROR(VLOOKUP(H2243,Rabat!$D$10:$E$32,2,FALSE),0))</f>
        <v>0</v>
      </c>
      <c r="K2243" s="29"/>
      <c r="U2243" s="35" t="str">
        <f t="shared" si="34"/>
        <v/>
      </c>
    </row>
    <row r="2244" spans="9:21" s="28" customFormat="1" x14ac:dyDescent="0.2">
      <c r="I2244" s="29"/>
      <c r="J2244" s="29">
        <f>I2244*(1-IFERROR(VLOOKUP(H2244,Rabat!$D$10:$E$32,2,FALSE),0))</f>
        <v>0</v>
      </c>
      <c r="K2244" s="29"/>
      <c r="U2244" s="35" t="str">
        <f t="shared" ref="U2244:U2307" si="35">HYPERLINK(T2244)</f>
        <v/>
      </c>
    </row>
    <row r="2245" spans="9:21" s="28" customFormat="1" x14ac:dyDescent="0.2">
      <c r="I2245" s="29"/>
      <c r="J2245" s="29">
        <f>I2245*(1-IFERROR(VLOOKUP(H2245,Rabat!$D$10:$E$32,2,FALSE),0))</f>
        <v>0</v>
      </c>
      <c r="K2245" s="29"/>
      <c r="U2245" s="35" t="str">
        <f t="shared" si="35"/>
        <v/>
      </c>
    </row>
    <row r="2246" spans="9:21" s="28" customFormat="1" x14ac:dyDescent="0.2">
      <c r="I2246" s="29"/>
      <c r="J2246" s="29">
        <f>I2246*(1-IFERROR(VLOOKUP(H2246,Rabat!$D$10:$E$32,2,FALSE),0))</f>
        <v>0</v>
      </c>
      <c r="K2246" s="29"/>
      <c r="U2246" s="35" t="str">
        <f t="shared" si="35"/>
        <v/>
      </c>
    </row>
    <row r="2247" spans="9:21" s="28" customFormat="1" x14ac:dyDescent="0.2">
      <c r="I2247" s="29"/>
      <c r="J2247" s="29">
        <f>I2247*(1-IFERROR(VLOOKUP(H2247,Rabat!$D$10:$E$32,2,FALSE),0))</f>
        <v>0</v>
      </c>
      <c r="K2247" s="29"/>
      <c r="U2247" s="35" t="str">
        <f t="shared" si="35"/>
        <v/>
      </c>
    </row>
    <row r="2248" spans="9:21" s="28" customFormat="1" x14ac:dyDescent="0.2">
      <c r="I2248" s="29"/>
      <c r="J2248" s="29">
        <f>I2248*(1-IFERROR(VLOOKUP(H2248,Rabat!$D$10:$E$32,2,FALSE),0))</f>
        <v>0</v>
      </c>
      <c r="K2248" s="29"/>
      <c r="U2248" s="35" t="str">
        <f t="shared" si="35"/>
        <v/>
      </c>
    </row>
    <row r="2249" spans="9:21" s="28" customFormat="1" x14ac:dyDescent="0.2">
      <c r="I2249" s="29"/>
      <c r="J2249" s="29">
        <f>I2249*(1-IFERROR(VLOOKUP(H2249,Rabat!$D$10:$E$32,2,FALSE),0))</f>
        <v>0</v>
      </c>
      <c r="K2249" s="29"/>
      <c r="U2249" s="35" t="str">
        <f t="shared" si="35"/>
        <v/>
      </c>
    </row>
    <row r="2250" spans="9:21" s="28" customFormat="1" x14ac:dyDescent="0.2">
      <c r="I2250" s="29"/>
      <c r="J2250" s="29">
        <f>I2250*(1-IFERROR(VLOOKUP(H2250,Rabat!$D$10:$E$32,2,FALSE),0))</f>
        <v>0</v>
      </c>
      <c r="K2250" s="29"/>
      <c r="U2250" s="35" t="str">
        <f t="shared" si="35"/>
        <v/>
      </c>
    </row>
    <row r="2251" spans="9:21" s="28" customFormat="1" x14ac:dyDescent="0.2">
      <c r="I2251" s="29"/>
      <c r="J2251" s="29">
        <f>I2251*(1-IFERROR(VLOOKUP(H2251,Rabat!$D$10:$E$32,2,FALSE),0))</f>
        <v>0</v>
      </c>
      <c r="K2251" s="29"/>
      <c r="U2251" s="35" t="str">
        <f t="shared" si="35"/>
        <v/>
      </c>
    </row>
    <row r="2252" spans="9:21" s="28" customFormat="1" x14ac:dyDescent="0.2">
      <c r="I2252" s="29"/>
      <c r="J2252" s="29">
        <f>I2252*(1-IFERROR(VLOOKUP(H2252,Rabat!$D$10:$E$32,2,FALSE),0))</f>
        <v>0</v>
      </c>
      <c r="K2252" s="29"/>
      <c r="U2252" s="35" t="str">
        <f t="shared" si="35"/>
        <v/>
      </c>
    </row>
    <row r="2253" spans="9:21" s="28" customFormat="1" x14ac:dyDescent="0.2">
      <c r="I2253" s="29"/>
      <c r="J2253" s="29">
        <f>I2253*(1-IFERROR(VLOOKUP(H2253,Rabat!$D$10:$E$32,2,FALSE),0))</f>
        <v>0</v>
      </c>
      <c r="K2253" s="29"/>
      <c r="U2253" s="35" t="str">
        <f t="shared" si="35"/>
        <v/>
      </c>
    </row>
    <row r="2254" spans="9:21" s="28" customFormat="1" x14ac:dyDescent="0.2">
      <c r="I2254" s="29"/>
      <c r="J2254" s="29">
        <f>I2254*(1-IFERROR(VLOOKUP(H2254,Rabat!$D$10:$E$32,2,FALSE),0))</f>
        <v>0</v>
      </c>
      <c r="K2254" s="29"/>
      <c r="U2254" s="35" t="str">
        <f t="shared" si="35"/>
        <v/>
      </c>
    </row>
    <row r="2255" spans="9:21" s="28" customFormat="1" x14ac:dyDescent="0.2">
      <c r="I2255" s="29"/>
      <c r="J2255" s="29">
        <f>I2255*(1-IFERROR(VLOOKUP(H2255,Rabat!$D$10:$E$32,2,FALSE),0))</f>
        <v>0</v>
      </c>
      <c r="K2255" s="29"/>
      <c r="U2255" s="35" t="str">
        <f t="shared" si="35"/>
        <v/>
      </c>
    </row>
    <row r="2256" spans="9:21" s="28" customFormat="1" x14ac:dyDescent="0.2">
      <c r="I2256" s="29"/>
      <c r="J2256" s="29">
        <f>I2256*(1-IFERROR(VLOOKUP(H2256,Rabat!$D$10:$E$32,2,FALSE),0))</f>
        <v>0</v>
      </c>
      <c r="K2256" s="29"/>
      <c r="U2256" s="35" t="str">
        <f t="shared" si="35"/>
        <v/>
      </c>
    </row>
    <row r="2257" spans="9:21" s="28" customFormat="1" x14ac:dyDescent="0.2">
      <c r="I2257" s="29"/>
      <c r="J2257" s="29">
        <f>I2257*(1-IFERROR(VLOOKUP(H2257,Rabat!$D$10:$E$32,2,FALSE),0))</f>
        <v>0</v>
      </c>
      <c r="K2257" s="29"/>
      <c r="U2257" s="35" t="str">
        <f t="shared" si="35"/>
        <v/>
      </c>
    </row>
    <row r="2258" spans="9:21" s="28" customFormat="1" x14ac:dyDescent="0.2">
      <c r="I2258" s="29"/>
      <c r="J2258" s="29">
        <f>I2258*(1-IFERROR(VLOOKUP(H2258,Rabat!$D$10:$E$32,2,FALSE),0))</f>
        <v>0</v>
      </c>
      <c r="K2258" s="29"/>
      <c r="U2258" s="35" t="str">
        <f t="shared" si="35"/>
        <v/>
      </c>
    </row>
    <row r="2259" spans="9:21" s="28" customFormat="1" x14ac:dyDescent="0.2">
      <c r="I2259" s="29"/>
      <c r="J2259" s="29">
        <f>I2259*(1-IFERROR(VLOOKUP(H2259,Rabat!$D$10:$E$32,2,FALSE),0))</f>
        <v>0</v>
      </c>
      <c r="K2259" s="29"/>
      <c r="U2259" s="35" t="str">
        <f t="shared" si="35"/>
        <v/>
      </c>
    </row>
    <row r="2260" spans="9:21" s="28" customFormat="1" x14ac:dyDescent="0.2">
      <c r="I2260" s="29"/>
      <c r="J2260" s="29">
        <f>I2260*(1-IFERROR(VLOOKUP(H2260,Rabat!$D$10:$E$32,2,FALSE),0))</f>
        <v>0</v>
      </c>
      <c r="K2260" s="29"/>
      <c r="U2260" s="35" t="str">
        <f t="shared" si="35"/>
        <v/>
      </c>
    </row>
    <row r="2261" spans="9:21" s="28" customFormat="1" x14ac:dyDescent="0.2">
      <c r="I2261" s="29"/>
      <c r="J2261" s="29">
        <f>I2261*(1-IFERROR(VLOOKUP(H2261,Rabat!$D$10:$E$32,2,FALSE),0))</f>
        <v>0</v>
      </c>
      <c r="K2261" s="29"/>
      <c r="U2261" s="35" t="str">
        <f t="shared" si="35"/>
        <v/>
      </c>
    </row>
    <row r="2262" spans="9:21" s="28" customFormat="1" x14ac:dyDescent="0.2">
      <c r="I2262" s="29"/>
      <c r="J2262" s="29">
        <f>I2262*(1-IFERROR(VLOOKUP(H2262,Rabat!$D$10:$E$32,2,FALSE),0))</f>
        <v>0</v>
      </c>
      <c r="K2262" s="29"/>
      <c r="U2262" s="35" t="str">
        <f t="shared" si="35"/>
        <v/>
      </c>
    </row>
    <row r="2263" spans="9:21" s="28" customFormat="1" x14ac:dyDescent="0.2">
      <c r="I2263" s="29"/>
      <c r="J2263" s="29">
        <f>I2263*(1-IFERROR(VLOOKUP(H2263,Rabat!$D$10:$E$32,2,FALSE),0))</f>
        <v>0</v>
      </c>
      <c r="K2263" s="29"/>
      <c r="U2263" s="35" t="str">
        <f t="shared" si="35"/>
        <v/>
      </c>
    </row>
    <row r="2264" spans="9:21" s="28" customFormat="1" x14ac:dyDescent="0.2">
      <c r="I2264" s="29"/>
      <c r="J2264" s="29">
        <f>I2264*(1-IFERROR(VLOOKUP(H2264,Rabat!$D$10:$E$32,2,FALSE),0))</f>
        <v>0</v>
      </c>
      <c r="K2264" s="29"/>
      <c r="U2264" s="35" t="str">
        <f t="shared" si="35"/>
        <v/>
      </c>
    </row>
    <row r="2265" spans="9:21" s="28" customFormat="1" x14ac:dyDescent="0.2">
      <c r="I2265" s="29"/>
      <c r="J2265" s="29">
        <f>I2265*(1-IFERROR(VLOOKUP(H2265,Rabat!$D$10:$E$32,2,FALSE),0))</f>
        <v>0</v>
      </c>
      <c r="K2265" s="29"/>
      <c r="U2265" s="35" t="str">
        <f t="shared" si="35"/>
        <v/>
      </c>
    </row>
    <row r="2266" spans="9:21" s="28" customFormat="1" x14ac:dyDescent="0.2">
      <c r="I2266" s="29"/>
      <c r="J2266" s="29">
        <f>I2266*(1-IFERROR(VLOOKUP(H2266,Rabat!$D$10:$E$32,2,FALSE),0))</f>
        <v>0</v>
      </c>
      <c r="K2266" s="29"/>
      <c r="U2266" s="35" t="str">
        <f t="shared" si="35"/>
        <v/>
      </c>
    </row>
    <row r="2267" spans="9:21" s="28" customFormat="1" x14ac:dyDescent="0.2">
      <c r="I2267" s="29"/>
      <c r="J2267" s="29">
        <f>I2267*(1-IFERROR(VLOOKUP(H2267,Rabat!$D$10:$E$32,2,FALSE),0))</f>
        <v>0</v>
      </c>
      <c r="K2267" s="29"/>
      <c r="U2267" s="35" t="str">
        <f t="shared" si="35"/>
        <v/>
      </c>
    </row>
    <row r="2268" spans="9:21" s="28" customFormat="1" x14ac:dyDescent="0.2">
      <c r="I2268" s="29"/>
      <c r="J2268" s="29">
        <f>I2268*(1-IFERROR(VLOOKUP(H2268,Rabat!$D$10:$E$32,2,FALSE),0))</f>
        <v>0</v>
      </c>
      <c r="K2268" s="29"/>
      <c r="U2268" s="35" t="str">
        <f t="shared" si="35"/>
        <v/>
      </c>
    </row>
    <row r="2269" spans="9:21" s="28" customFormat="1" x14ac:dyDescent="0.2">
      <c r="I2269" s="29"/>
      <c r="J2269" s="29">
        <f>I2269*(1-IFERROR(VLOOKUP(H2269,Rabat!$D$10:$E$32,2,FALSE),0))</f>
        <v>0</v>
      </c>
      <c r="K2269" s="29"/>
      <c r="U2269" s="35" t="str">
        <f t="shared" si="35"/>
        <v/>
      </c>
    </row>
    <row r="2270" spans="9:21" s="28" customFormat="1" x14ac:dyDescent="0.2">
      <c r="I2270" s="29"/>
      <c r="J2270" s="29">
        <f>I2270*(1-IFERROR(VLOOKUP(H2270,Rabat!$D$10:$E$32,2,FALSE),0))</f>
        <v>0</v>
      </c>
      <c r="K2270" s="29"/>
      <c r="U2270" s="35" t="str">
        <f t="shared" si="35"/>
        <v/>
      </c>
    </row>
    <row r="2271" spans="9:21" s="28" customFormat="1" x14ac:dyDescent="0.2">
      <c r="I2271" s="29"/>
      <c r="J2271" s="29">
        <f>I2271*(1-IFERROR(VLOOKUP(H2271,Rabat!$D$10:$E$32,2,FALSE),0))</f>
        <v>0</v>
      </c>
      <c r="K2271" s="29"/>
      <c r="U2271" s="35" t="str">
        <f t="shared" si="35"/>
        <v/>
      </c>
    </row>
    <row r="2272" spans="9:21" s="28" customFormat="1" x14ac:dyDescent="0.2">
      <c r="I2272" s="29"/>
      <c r="J2272" s="29">
        <f>I2272*(1-IFERROR(VLOOKUP(H2272,Rabat!$D$10:$E$32,2,FALSE),0))</f>
        <v>0</v>
      </c>
      <c r="K2272" s="29"/>
      <c r="U2272" s="35" t="str">
        <f t="shared" si="35"/>
        <v/>
      </c>
    </row>
    <row r="2273" spans="9:21" s="28" customFormat="1" x14ac:dyDescent="0.2">
      <c r="I2273" s="29"/>
      <c r="J2273" s="29">
        <f>I2273*(1-IFERROR(VLOOKUP(H2273,Rabat!$D$10:$E$32,2,FALSE),0))</f>
        <v>0</v>
      </c>
      <c r="K2273" s="29"/>
      <c r="U2273" s="35" t="str">
        <f t="shared" si="35"/>
        <v/>
      </c>
    </row>
    <row r="2274" spans="9:21" s="28" customFormat="1" x14ac:dyDescent="0.2">
      <c r="I2274" s="29"/>
      <c r="J2274" s="29">
        <f>I2274*(1-IFERROR(VLOOKUP(H2274,Rabat!$D$10:$E$32,2,FALSE),0))</f>
        <v>0</v>
      </c>
      <c r="K2274" s="29"/>
      <c r="U2274" s="35" t="str">
        <f t="shared" si="35"/>
        <v/>
      </c>
    </row>
    <row r="2275" spans="9:21" s="28" customFormat="1" x14ac:dyDescent="0.2">
      <c r="I2275" s="29"/>
      <c r="J2275" s="29">
        <f>I2275*(1-IFERROR(VLOOKUP(H2275,Rabat!$D$10:$E$32,2,FALSE),0))</f>
        <v>0</v>
      </c>
      <c r="K2275" s="29"/>
      <c r="U2275" s="35" t="str">
        <f t="shared" si="35"/>
        <v/>
      </c>
    </row>
    <row r="2276" spans="9:21" s="28" customFormat="1" x14ac:dyDescent="0.2">
      <c r="I2276" s="29"/>
      <c r="J2276" s="29">
        <f>I2276*(1-IFERROR(VLOOKUP(H2276,Rabat!$D$10:$E$32,2,FALSE),0))</f>
        <v>0</v>
      </c>
      <c r="K2276" s="29"/>
      <c r="U2276" s="35" t="str">
        <f t="shared" si="35"/>
        <v/>
      </c>
    </row>
    <row r="2277" spans="9:21" s="28" customFormat="1" x14ac:dyDescent="0.2">
      <c r="I2277" s="29"/>
      <c r="J2277" s="29">
        <f>I2277*(1-IFERROR(VLOOKUP(H2277,Rabat!$D$10:$E$32,2,FALSE),0))</f>
        <v>0</v>
      </c>
      <c r="K2277" s="29"/>
      <c r="U2277" s="35" t="str">
        <f t="shared" si="35"/>
        <v/>
      </c>
    </row>
    <row r="2278" spans="9:21" s="28" customFormat="1" x14ac:dyDescent="0.2">
      <c r="I2278" s="29"/>
      <c r="J2278" s="29">
        <f>I2278*(1-IFERROR(VLOOKUP(H2278,Rabat!$D$10:$E$32,2,FALSE),0))</f>
        <v>0</v>
      </c>
      <c r="K2278" s="29"/>
      <c r="U2278" s="35" t="str">
        <f t="shared" si="35"/>
        <v/>
      </c>
    </row>
    <row r="2279" spans="9:21" s="28" customFormat="1" x14ac:dyDescent="0.2">
      <c r="I2279" s="29"/>
      <c r="J2279" s="29">
        <f>I2279*(1-IFERROR(VLOOKUP(H2279,Rabat!$D$10:$E$32,2,FALSE),0))</f>
        <v>0</v>
      </c>
      <c r="K2279" s="29"/>
      <c r="U2279" s="35" t="str">
        <f t="shared" si="35"/>
        <v/>
      </c>
    </row>
    <row r="2280" spans="9:21" s="28" customFormat="1" x14ac:dyDescent="0.2">
      <c r="I2280" s="29"/>
      <c r="J2280" s="29">
        <f>I2280*(1-IFERROR(VLOOKUP(H2280,Rabat!$D$10:$E$32,2,FALSE),0))</f>
        <v>0</v>
      </c>
      <c r="K2280" s="29"/>
      <c r="U2280" s="35" t="str">
        <f t="shared" si="35"/>
        <v/>
      </c>
    </row>
    <row r="2281" spans="9:21" s="28" customFormat="1" x14ac:dyDescent="0.2">
      <c r="I2281" s="29"/>
      <c r="J2281" s="29">
        <f>I2281*(1-IFERROR(VLOOKUP(H2281,Rabat!$D$10:$E$32,2,FALSE),0))</f>
        <v>0</v>
      </c>
      <c r="K2281" s="29"/>
      <c r="U2281" s="35" t="str">
        <f t="shared" si="35"/>
        <v/>
      </c>
    </row>
    <row r="2282" spans="9:21" s="28" customFormat="1" x14ac:dyDescent="0.2">
      <c r="I2282" s="29"/>
      <c r="J2282" s="29">
        <f>I2282*(1-IFERROR(VLOOKUP(H2282,Rabat!$D$10:$E$32,2,FALSE),0))</f>
        <v>0</v>
      </c>
      <c r="K2282" s="29"/>
      <c r="U2282" s="35" t="str">
        <f t="shared" si="35"/>
        <v/>
      </c>
    </row>
    <row r="2283" spans="9:21" s="28" customFormat="1" x14ac:dyDescent="0.2">
      <c r="I2283" s="29"/>
      <c r="J2283" s="29">
        <f>I2283*(1-IFERROR(VLOOKUP(H2283,Rabat!$D$10:$E$32,2,FALSE),0))</f>
        <v>0</v>
      </c>
      <c r="K2283" s="29"/>
      <c r="U2283" s="35" t="str">
        <f t="shared" si="35"/>
        <v/>
      </c>
    </row>
    <row r="2284" spans="9:21" s="28" customFormat="1" x14ac:dyDescent="0.2">
      <c r="I2284" s="29"/>
      <c r="J2284" s="29">
        <f>I2284*(1-IFERROR(VLOOKUP(H2284,Rabat!$D$10:$E$32,2,FALSE),0))</f>
        <v>0</v>
      </c>
      <c r="K2284" s="29"/>
      <c r="U2284" s="35" t="str">
        <f t="shared" si="35"/>
        <v/>
      </c>
    </row>
    <row r="2285" spans="9:21" s="28" customFormat="1" x14ac:dyDescent="0.2">
      <c r="I2285" s="29"/>
      <c r="J2285" s="29">
        <f>I2285*(1-IFERROR(VLOOKUP(H2285,Rabat!$D$10:$E$32,2,FALSE),0))</f>
        <v>0</v>
      </c>
      <c r="K2285" s="29"/>
      <c r="U2285" s="35" t="str">
        <f t="shared" si="35"/>
        <v/>
      </c>
    </row>
    <row r="2286" spans="9:21" s="28" customFormat="1" x14ac:dyDescent="0.2">
      <c r="I2286" s="29"/>
      <c r="J2286" s="29">
        <f>I2286*(1-IFERROR(VLOOKUP(H2286,Rabat!$D$10:$E$32,2,FALSE),0))</f>
        <v>0</v>
      </c>
      <c r="K2286" s="29"/>
      <c r="U2286" s="35" t="str">
        <f t="shared" si="35"/>
        <v/>
      </c>
    </row>
    <row r="2287" spans="9:21" s="28" customFormat="1" x14ac:dyDescent="0.2">
      <c r="I2287" s="29"/>
      <c r="J2287" s="29">
        <f>I2287*(1-IFERROR(VLOOKUP(H2287,Rabat!$D$10:$E$32,2,FALSE),0))</f>
        <v>0</v>
      </c>
      <c r="K2287" s="29"/>
      <c r="U2287" s="35" t="str">
        <f t="shared" si="35"/>
        <v/>
      </c>
    </row>
    <row r="2288" spans="9:21" s="28" customFormat="1" x14ac:dyDescent="0.2">
      <c r="I2288" s="29"/>
      <c r="J2288" s="29">
        <f>I2288*(1-IFERROR(VLOOKUP(H2288,Rabat!$D$10:$E$32,2,FALSE),0))</f>
        <v>0</v>
      </c>
      <c r="K2288" s="29"/>
      <c r="U2288" s="35" t="str">
        <f t="shared" si="35"/>
        <v/>
      </c>
    </row>
    <row r="2289" spans="9:21" s="28" customFormat="1" x14ac:dyDescent="0.2">
      <c r="I2289" s="29"/>
      <c r="J2289" s="29">
        <f>I2289*(1-IFERROR(VLOOKUP(H2289,Rabat!$D$10:$E$32,2,FALSE),0))</f>
        <v>0</v>
      </c>
      <c r="K2289" s="29"/>
      <c r="U2289" s="35" t="str">
        <f t="shared" si="35"/>
        <v/>
      </c>
    </row>
    <row r="2290" spans="9:21" s="28" customFormat="1" x14ac:dyDescent="0.2">
      <c r="I2290" s="29"/>
      <c r="J2290" s="29">
        <f>I2290*(1-IFERROR(VLOOKUP(H2290,Rabat!$D$10:$E$32,2,FALSE),0))</f>
        <v>0</v>
      </c>
      <c r="K2290" s="29"/>
      <c r="U2290" s="35" t="str">
        <f t="shared" si="35"/>
        <v/>
      </c>
    </row>
    <row r="2291" spans="9:21" s="28" customFormat="1" x14ac:dyDescent="0.2">
      <c r="I2291" s="29"/>
      <c r="J2291" s="29">
        <f>I2291*(1-IFERROR(VLOOKUP(H2291,Rabat!$D$10:$E$32,2,FALSE),0))</f>
        <v>0</v>
      </c>
      <c r="K2291" s="29"/>
      <c r="U2291" s="35" t="str">
        <f t="shared" si="35"/>
        <v/>
      </c>
    </row>
    <row r="2292" spans="9:21" s="28" customFormat="1" x14ac:dyDescent="0.2">
      <c r="I2292" s="29"/>
      <c r="J2292" s="29">
        <f>I2292*(1-IFERROR(VLOOKUP(H2292,Rabat!$D$10:$E$32,2,FALSE),0))</f>
        <v>0</v>
      </c>
      <c r="K2292" s="29"/>
      <c r="U2292" s="35" t="str">
        <f t="shared" si="35"/>
        <v/>
      </c>
    </row>
    <row r="2293" spans="9:21" s="28" customFormat="1" x14ac:dyDescent="0.2">
      <c r="I2293" s="29"/>
      <c r="J2293" s="29">
        <f>I2293*(1-IFERROR(VLOOKUP(H2293,Rabat!$D$10:$E$32,2,FALSE),0))</f>
        <v>0</v>
      </c>
      <c r="K2293" s="29"/>
      <c r="U2293" s="35" t="str">
        <f t="shared" si="35"/>
        <v/>
      </c>
    </row>
    <row r="2294" spans="9:21" s="28" customFormat="1" x14ac:dyDescent="0.2">
      <c r="I2294" s="29"/>
      <c r="J2294" s="29">
        <f>I2294*(1-IFERROR(VLOOKUP(H2294,Rabat!$D$10:$E$32,2,FALSE),0))</f>
        <v>0</v>
      </c>
      <c r="K2294" s="29"/>
      <c r="U2294" s="35" t="str">
        <f t="shared" si="35"/>
        <v/>
      </c>
    </row>
    <row r="2295" spans="9:21" s="28" customFormat="1" x14ac:dyDescent="0.2">
      <c r="I2295" s="29"/>
      <c r="J2295" s="29">
        <f>I2295*(1-IFERROR(VLOOKUP(H2295,Rabat!$D$10:$E$32,2,FALSE),0))</f>
        <v>0</v>
      </c>
      <c r="K2295" s="29"/>
      <c r="U2295" s="35" t="str">
        <f t="shared" si="35"/>
        <v/>
      </c>
    </row>
    <row r="2296" spans="9:21" s="28" customFormat="1" x14ac:dyDescent="0.2">
      <c r="I2296" s="29"/>
      <c r="J2296" s="29">
        <f>I2296*(1-IFERROR(VLOOKUP(H2296,Rabat!$D$10:$E$32,2,FALSE),0))</f>
        <v>0</v>
      </c>
      <c r="K2296" s="29"/>
      <c r="U2296" s="35" t="str">
        <f t="shared" si="35"/>
        <v/>
      </c>
    </row>
    <row r="2297" spans="9:21" s="28" customFormat="1" x14ac:dyDescent="0.2">
      <c r="I2297" s="29"/>
      <c r="J2297" s="29">
        <f>I2297*(1-IFERROR(VLOOKUP(H2297,Rabat!$D$10:$E$32,2,FALSE),0))</f>
        <v>0</v>
      </c>
      <c r="K2297" s="29"/>
      <c r="U2297" s="35" t="str">
        <f t="shared" si="35"/>
        <v/>
      </c>
    </row>
    <row r="2298" spans="9:21" s="28" customFormat="1" x14ac:dyDescent="0.2">
      <c r="I2298" s="29"/>
      <c r="J2298" s="29">
        <f>I2298*(1-IFERROR(VLOOKUP(H2298,Rabat!$D$10:$E$32,2,FALSE),0))</f>
        <v>0</v>
      </c>
      <c r="K2298" s="29"/>
      <c r="U2298" s="35" t="str">
        <f t="shared" si="35"/>
        <v/>
      </c>
    </row>
    <row r="2299" spans="9:21" s="28" customFormat="1" x14ac:dyDescent="0.2">
      <c r="I2299" s="29"/>
      <c r="J2299" s="29">
        <f>I2299*(1-IFERROR(VLOOKUP(H2299,Rabat!$D$10:$E$32,2,FALSE),0))</f>
        <v>0</v>
      </c>
      <c r="K2299" s="29"/>
      <c r="U2299" s="35" t="str">
        <f t="shared" si="35"/>
        <v/>
      </c>
    </row>
    <row r="2300" spans="9:21" s="28" customFormat="1" x14ac:dyDescent="0.2">
      <c r="I2300" s="29"/>
      <c r="J2300" s="29">
        <f>I2300*(1-IFERROR(VLOOKUP(H2300,Rabat!$D$10:$E$32,2,FALSE),0))</f>
        <v>0</v>
      </c>
      <c r="K2300" s="29"/>
      <c r="U2300" s="35" t="str">
        <f t="shared" si="35"/>
        <v/>
      </c>
    </row>
    <row r="2301" spans="9:21" s="28" customFormat="1" x14ac:dyDescent="0.2">
      <c r="I2301" s="29"/>
      <c r="J2301" s="29">
        <f>I2301*(1-IFERROR(VLOOKUP(H2301,Rabat!$D$10:$E$32,2,FALSE),0))</f>
        <v>0</v>
      </c>
      <c r="K2301" s="29"/>
      <c r="U2301" s="35" t="str">
        <f t="shared" si="35"/>
        <v/>
      </c>
    </row>
    <row r="2302" spans="9:21" s="28" customFormat="1" x14ac:dyDescent="0.2">
      <c r="I2302" s="29"/>
      <c r="J2302" s="29">
        <f>I2302*(1-IFERROR(VLOOKUP(H2302,Rabat!$D$10:$E$32,2,FALSE),0))</f>
        <v>0</v>
      </c>
      <c r="K2302" s="29"/>
      <c r="U2302" s="35" t="str">
        <f t="shared" si="35"/>
        <v/>
      </c>
    </row>
    <row r="2303" spans="9:21" s="28" customFormat="1" x14ac:dyDescent="0.2">
      <c r="I2303" s="29"/>
      <c r="J2303" s="29">
        <f>I2303*(1-IFERROR(VLOOKUP(H2303,Rabat!$D$10:$E$32,2,FALSE),0))</f>
        <v>0</v>
      </c>
      <c r="K2303" s="29"/>
      <c r="U2303" s="35" t="str">
        <f t="shared" si="35"/>
        <v/>
      </c>
    </row>
    <row r="2304" spans="9:21" s="28" customFormat="1" x14ac:dyDescent="0.2">
      <c r="I2304" s="29"/>
      <c r="J2304" s="29">
        <f>I2304*(1-IFERROR(VLOOKUP(H2304,Rabat!$D$10:$E$32,2,FALSE),0))</f>
        <v>0</v>
      </c>
      <c r="K2304" s="29"/>
      <c r="U2304" s="35" t="str">
        <f t="shared" si="35"/>
        <v/>
      </c>
    </row>
    <row r="2305" spans="9:21" s="28" customFormat="1" x14ac:dyDescent="0.2">
      <c r="I2305" s="29"/>
      <c r="J2305" s="29">
        <f>I2305*(1-IFERROR(VLOOKUP(H2305,Rabat!$D$10:$E$32,2,FALSE),0))</f>
        <v>0</v>
      </c>
      <c r="K2305" s="29"/>
      <c r="U2305" s="35" t="str">
        <f t="shared" si="35"/>
        <v/>
      </c>
    </row>
    <row r="2306" spans="9:21" s="28" customFormat="1" x14ac:dyDescent="0.2">
      <c r="I2306" s="29"/>
      <c r="J2306" s="29">
        <f>I2306*(1-IFERROR(VLOOKUP(H2306,Rabat!$D$10:$E$32,2,FALSE),0))</f>
        <v>0</v>
      </c>
      <c r="K2306" s="29"/>
      <c r="U2306" s="35" t="str">
        <f t="shared" si="35"/>
        <v/>
      </c>
    </row>
    <row r="2307" spans="9:21" s="28" customFormat="1" x14ac:dyDescent="0.2">
      <c r="I2307" s="29"/>
      <c r="J2307" s="29">
        <f>I2307*(1-IFERROR(VLOOKUP(H2307,Rabat!$D$10:$E$32,2,FALSE),0))</f>
        <v>0</v>
      </c>
      <c r="K2307" s="29"/>
      <c r="U2307" s="35" t="str">
        <f t="shared" si="35"/>
        <v/>
      </c>
    </row>
    <row r="2308" spans="9:21" s="28" customFormat="1" x14ac:dyDescent="0.2">
      <c r="I2308" s="29"/>
      <c r="J2308" s="29">
        <f>I2308*(1-IFERROR(VLOOKUP(H2308,Rabat!$D$10:$E$32,2,FALSE),0))</f>
        <v>0</v>
      </c>
      <c r="K2308" s="29"/>
      <c r="U2308" s="35" t="str">
        <f t="shared" ref="U2308:U2371" si="36">HYPERLINK(T2308)</f>
        <v/>
      </c>
    </row>
    <row r="2309" spans="9:21" s="28" customFormat="1" x14ac:dyDescent="0.2">
      <c r="I2309" s="29"/>
      <c r="J2309" s="29">
        <f>I2309*(1-IFERROR(VLOOKUP(H2309,Rabat!$D$10:$E$32,2,FALSE),0))</f>
        <v>0</v>
      </c>
      <c r="K2309" s="29"/>
      <c r="U2309" s="35" t="str">
        <f t="shared" si="36"/>
        <v/>
      </c>
    </row>
    <row r="2310" spans="9:21" s="28" customFormat="1" x14ac:dyDescent="0.2">
      <c r="I2310" s="29"/>
      <c r="J2310" s="29">
        <f>I2310*(1-IFERROR(VLOOKUP(H2310,Rabat!$D$10:$E$32,2,FALSE),0))</f>
        <v>0</v>
      </c>
      <c r="K2310" s="29"/>
      <c r="U2310" s="35" t="str">
        <f t="shared" si="36"/>
        <v/>
      </c>
    </row>
    <row r="2311" spans="9:21" s="28" customFormat="1" x14ac:dyDescent="0.2">
      <c r="I2311" s="29"/>
      <c r="J2311" s="29">
        <f>I2311*(1-IFERROR(VLOOKUP(H2311,Rabat!$D$10:$E$32,2,FALSE),0))</f>
        <v>0</v>
      </c>
      <c r="K2311" s="29"/>
      <c r="U2311" s="35" t="str">
        <f t="shared" si="36"/>
        <v/>
      </c>
    </row>
    <row r="2312" spans="9:21" s="28" customFormat="1" x14ac:dyDescent="0.2">
      <c r="I2312" s="29"/>
      <c r="J2312" s="29">
        <f>I2312*(1-IFERROR(VLOOKUP(H2312,Rabat!$D$10:$E$32,2,FALSE),0))</f>
        <v>0</v>
      </c>
      <c r="K2312" s="29"/>
      <c r="U2312" s="35" t="str">
        <f t="shared" si="36"/>
        <v/>
      </c>
    </row>
    <row r="2313" spans="9:21" s="28" customFormat="1" x14ac:dyDescent="0.2">
      <c r="I2313" s="29"/>
      <c r="J2313" s="29">
        <f>I2313*(1-IFERROR(VLOOKUP(H2313,Rabat!$D$10:$E$32,2,FALSE),0))</f>
        <v>0</v>
      </c>
      <c r="K2313" s="29"/>
      <c r="U2313" s="35" t="str">
        <f t="shared" si="36"/>
        <v/>
      </c>
    </row>
    <row r="2314" spans="9:21" s="28" customFormat="1" x14ac:dyDescent="0.2">
      <c r="I2314" s="29"/>
      <c r="J2314" s="29">
        <f>I2314*(1-IFERROR(VLOOKUP(H2314,Rabat!$D$10:$E$32,2,FALSE),0))</f>
        <v>0</v>
      </c>
      <c r="K2314" s="29"/>
      <c r="U2314" s="35" t="str">
        <f t="shared" si="36"/>
        <v/>
      </c>
    </row>
    <row r="2315" spans="9:21" s="28" customFormat="1" x14ac:dyDescent="0.2">
      <c r="I2315" s="29"/>
      <c r="J2315" s="29">
        <f>I2315*(1-IFERROR(VLOOKUP(H2315,Rabat!$D$10:$E$32,2,FALSE),0))</f>
        <v>0</v>
      </c>
      <c r="K2315" s="29"/>
      <c r="U2315" s="35" t="str">
        <f t="shared" si="36"/>
        <v/>
      </c>
    </row>
    <row r="2316" spans="9:21" s="28" customFormat="1" x14ac:dyDescent="0.2">
      <c r="I2316" s="29"/>
      <c r="J2316" s="29">
        <f>I2316*(1-IFERROR(VLOOKUP(H2316,Rabat!$D$10:$E$32,2,FALSE),0))</f>
        <v>0</v>
      </c>
      <c r="K2316" s="29"/>
      <c r="U2316" s="35" t="str">
        <f t="shared" si="36"/>
        <v/>
      </c>
    </row>
    <row r="2317" spans="9:21" s="28" customFormat="1" x14ac:dyDescent="0.2">
      <c r="I2317" s="29"/>
      <c r="J2317" s="29">
        <f>I2317*(1-IFERROR(VLOOKUP(H2317,Rabat!$D$10:$E$32,2,FALSE),0))</f>
        <v>0</v>
      </c>
      <c r="K2317" s="29"/>
      <c r="U2317" s="35" t="str">
        <f t="shared" si="36"/>
        <v/>
      </c>
    </row>
    <row r="2318" spans="9:21" s="28" customFormat="1" x14ac:dyDescent="0.2">
      <c r="I2318" s="29"/>
      <c r="J2318" s="29">
        <f>I2318*(1-IFERROR(VLOOKUP(H2318,Rabat!$D$10:$E$32,2,FALSE),0))</f>
        <v>0</v>
      </c>
      <c r="K2318" s="29"/>
      <c r="U2318" s="35" t="str">
        <f t="shared" si="36"/>
        <v/>
      </c>
    </row>
    <row r="2319" spans="9:21" s="28" customFormat="1" x14ac:dyDescent="0.2">
      <c r="I2319" s="29"/>
      <c r="J2319" s="29">
        <f>I2319*(1-IFERROR(VLOOKUP(H2319,Rabat!$D$10:$E$32,2,FALSE),0))</f>
        <v>0</v>
      </c>
      <c r="K2319" s="29"/>
      <c r="U2319" s="35" t="str">
        <f t="shared" si="36"/>
        <v/>
      </c>
    </row>
    <row r="2320" spans="9:21" s="28" customFormat="1" x14ac:dyDescent="0.2">
      <c r="I2320" s="29"/>
      <c r="J2320" s="29">
        <f>I2320*(1-IFERROR(VLOOKUP(H2320,Rabat!$D$10:$E$32,2,FALSE),0))</f>
        <v>0</v>
      </c>
      <c r="K2320" s="29"/>
      <c r="U2320" s="35" t="str">
        <f t="shared" si="36"/>
        <v/>
      </c>
    </row>
    <row r="2321" spans="9:21" s="28" customFormat="1" x14ac:dyDescent="0.2">
      <c r="I2321" s="29"/>
      <c r="J2321" s="29">
        <f>I2321*(1-IFERROR(VLOOKUP(H2321,Rabat!$D$10:$E$32,2,FALSE),0))</f>
        <v>0</v>
      </c>
      <c r="K2321" s="29"/>
      <c r="U2321" s="35" t="str">
        <f t="shared" si="36"/>
        <v/>
      </c>
    </row>
    <row r="2322" spans="9:21" s="28" customFormat="1" x14ac:dyDescent="0.2">
      <c r="I2322" s="29"/>
      <c r="J2322" s="29">
        <f>I2322*(1-IFERROR(VLOOKUP(H2322,Rabat!$D$10:$E$32,2,FALSE),0))</f>
        <v>0</v>
      </c>
      <c r="K2322" s="29"/>
      <c r="U2322" s="35" t="str">
        <f t="shared" si="36"/>
        <v/>
      </c>
    </row>
    <row r="2323" spans="9:21" s="28" customFormat="1" x14ac:dyDescent="0.2">
      <c r="I2323" s="29"/>
      <c r="J2323" s="29">
        <f>I2323*(1-IFERROR(VLOOKUP(H2323,Rabat!$D$10:$E$32,2,FALSE),0))</f>
        <v>0</v>
      </c>
      <c r="K2323" s="29"/>
      <c r="U2323" s="35" t="str">
        <f t="shared" si="36"/>
        <v/>
      </c>
    </row>
    <row r="2324" spans="9:21" s="28" customFormat="1" x14ac:dyDescent="0.2">
      <c r="I2324" s="29"/>
      <c r="J2324" s="29">
        <f>I2324*(1-IFERROR(VLOOKUP(H2324,Rabat!$D$10:$E$32,2,FALSE),0))</f>
        <v>0</v>
      </c>
      <c r="K2324" s="29"/>
      <c r="U2324" s="35" t="str">
        <f t="shared" si="36"/>
        <v/>
      </c>
    </row>
    <row r="2325" spans="9:21" s="28" customFormat="1" x14ac:dyDescent="0.2">
      <c r="I2325" s="29"/>
      <c r="J2325" s="29">
        <f>I2325*(1-IFERROR(VLOOKUP(H2325,Rabat!$D$10:$E$32,2,FALSE),0))</f>
        <v>0</v>
      </c>
      <c r="K2325" s="29"/>
      <c r="U2325" s="35" t="str">
        <f t="shared" si="36"/>
        <v/>
      </c>
    </row>
    <row r="2326" spans="9:21" s="28" customFormat="1" x14ac:dyDescent="0.2">
      <c r="I2326" s="29"/>
      <c r="J2326" s="29">
        <f>I2326*(1-IFERROR(VLOOKUP(H2326,Rabat!$D$10:$E$32,2,FALSE),0))</f>
        <v>0</v>
      </c>
      <c r="K2326" s="29"/>
      <c r="U2326" s="35" t="str">
        <f t="shared" si="36"/>
        <v/>
      </c>
    </row>
    <row r="2327" spans="9:21" s="28" customFormat="1" x14ac:dyDescent="0.2">
      <c r="I2327" s="29"/>
      <c r="J2327" s="29">
        <f>I2327*(1-IFERROR(VLOOKUP(H2327,Rabat!$D$10:$E$32,2,FALSE),0))</f>
        <v>0</v>
      </c>
      <c r="K2327" s="29"/>
      <c r="U2327" s="35" t="str">
        <f t="shared" si="36"/>
        <v/>
      </c>
    </row>
    <row r="2328" spans="9:21" s="28" customFormat="1" x14ac:dyDescent="0.2">
      <c r="I2328" s="29"/>
      <c r="J2328" s="29">
        <f>I2328*(1-IFERROR(VLOOKUP(H2328,Rabat!$D$10:$E$32,2,FALSE),0))</f>
        <v>0</v>
      </c>
      <c r="K2328" s="29"/>
      <c r="U2328" s="35" t="str">
        <f t="shared" si="36"/>
        <v/>
      </c>
    </row>
    <row r="2329" spans="9:21" s="28" customFormat="1" x14ac:dyDescent="0.2">
      <c r="I2329" s="29"/>
      <c r="J2329" s="29">
        <f>I2329*(1-IFERROR(VLOOKUP(H2329,Rabat!$D$10:$E$32,2,FALSE),0))</f>
        <v>0</v>
      </c>
      <c r="K2329" s="29"/>
      <c r="U2329" s="35" t="str">
        <f t="shared" si="36"/>
        <v/>
      </c>
    </row>
    <row r="2330" spans="9:21" s="28" customFormat="1" x14ac:dyDescent="0.2">
      <c r="I2330" s="29"/>
      <c r="J2330" s="29">
        <f>I2330*(1-IFERROR(VLOOKUP(H2330,Rabat!$D$10:$E$32,2,FALSE),0))</f>
        <v>0</v>
      </c>
      <c r="K2330" s="29"/>
      <c r="U2330" s="35" t="str">
        <f t="shared" si="36"/>
        <v/>
      </c>
    </row>
    <row r="2331" spans="9:21" s="28" customFormat="1" x14ac:dyDescent="0.2">
      <c r="I2331" s="29"/>
      <c r="J2331" s="29">
        <f>I2331*(1-IFERROR(VLOOKUP(H2331,Rabat!$D$10:$E$32,2,FALSE),0))</f>
        <v>0</v>
      </c>
      <c r="K2331" s="29"/>
      <c r="U2331" s="35" t="str">
        <f t="shared" si="36"/>
        <v/>
      </c>
    </row>
    <row r="2332" spans="9:21" s="28" customFormat="1" x14ac:dyDescent="0.2">
      <c r="I2332" s="29"/>
      <c r="J2332" s="29">
        <f>I2332*(1-IFERROR(VLOOKUP(H2332,Rabat!$D$10:$E$32,2,FALSE),0))</f>
        <v>0</v>
      </c>
      <c r="K2332" s="29"/>
      <c r="U2332" s="35" t="str">
        <f t="shared" si="36"/>
        <v/>
      </c>
    </row>
    <row r="2333" spans="9:21" s="28" customFormat="1" x14ac:dyDescent="0.2">
      <c r="I2333" s="29"/>
      <c r="J2333" s="29">
        <f>I2333*(1-IFERROR(VLOOKUP(H2333,Rabat!$D$10:$E$32,2,FALSE),0))</f>
        <v>0</v>
      </c>
      <c r="K2333" s="29"/>
      <c r="U2333" s="35" t="str">
        <f t="shared" si="36"/>
        <v/>
      </c>
    </row>
    <row r="2334" spans="9:21" s="28" customFormat="1" x14ac:dyDescent="0.2">
      <c r="I2334" s="29"/>
      <c r="J2334" s="29">
        <f>I2334*(1-IFERROR(VLOOKUP(H2334,Rabat!$D$10:$E$32,2,FALSE),0))</f>
        <v>0</v>
      </c>
      <c r="K2334" s="29"/>
      <c r="U2334" s="35" t="str">
        <f t="shared" si="36"/>
        <v/>
      </c>
    </row>
    <row r="2335" spans="9:21" s="28" customFormat="1" x14ac:dyDescent="0.2">
      <c r="I2335" s="29"/>
      <c r="J2335" s="29">
        <f>I2335*(1-IFERROR(VLOOKUP(H2335,Rabat!$D$10:$E$32,2,FALSE),0))</f>
        <v>0</v>
      </c>
      <c r="K2335" s="29"/>
      <c r="U2335" s="35" t="str">
        <f t="shared" si="36"/>
        <v/>
      </c>
    </row>
    <row r="2336" spans="9:21" s="28" customFormat="1" x14ac:dyDescent="0.2">
      <c r="I2336" s="29"/>
      <c r="J2336" s="29">
        <f>I2336*(1-IFERROR(VLOOKUP(H2336,Rabat!$D$10:$E$32,2,FALSE),0))</f>
        <v>0</v>
      </c>
      <c r="K2336" s="29"/>
      <c r="U2336" s="35" t="str">
        <f t="shared" si="36"/>
        <v/>
      </c>
    </row>
    <row r="2337" spans="9:21" s="28" customFormat="1" x14ac:dyDescent="0.2">
      <c r="I2337" s="29"/>
      <c r="J2337" s="29">
        <f>I2337*(1-IFERROR(VLOOKUP(H2337,Rabat!$D$10:$E$32,2,FALSE),0))</f>
        <v>0</v>
      </c>
      <c r="K2337" s="29"/>
      <c r="U2337" s="35" t="str">
        <f t="shared" si="36"/>
        <v/>
      </c>
    </row>
    <row r="2338" spans="9:21" s="28" customFormat="1" x14ac:dyDescent="0.2">
      <c r="I2338" s="29"/>
      <c r="J2338" s="29">
        <f>I2338*(1-IFERROR(VLOOKUP(H2338,Rabat!$D$10:$E$32,2,FALSE),0))</f>
        <v>0</v>
      </c>
      <c r="K2338" s="29"/>
      <c r="U2338" s="35" t="str">
        <f t="shared" si="36"/>
        <v/>
      </c>
    </row>
    <row r="2339" spans="9:21" s="28" customFormat="1" x14ac:dyDescent="0.2">
      <c r="I2339" s="29"/>
      <c r="J2339" s="29">
        <f>I2339*(1-IFERROR(VLOOKUP(H2339,Rabat!$D$10:$E$32,2,FALSE),0))</f>
        <v>0</v>
      </c>
      <c r="K2339" s="29"/>
      <c r="U2339" s="35" t="str">
        <f t="shared" si="36"/>
        <v/>
      </c>
    </row>
    <row r="2340" spans="9:21" s="28" customFormat="1" x14ac:dyDescent="0.2">
      <c r="I2340" s="29"/>
      <c r="J2340" s="29">
        <f>I2340*(1-IFERROR(VLOOKUP(H2340,Rabat!$D$10:$E$32,2,FALSE),0))</f>
        <v>0</v>
      </c>
      <c r="K2340" s="29"/>
      <c r="U2340" s="35" t="str">
        <f t="shared" si="36"/>
        <v/>
      </c>
    </row>
    <row r="2341" spans="9:21" s="28" customFormat="1" x14ac:dyDescent="0.2">
      <c r="I2341" s="29"/>
      <c r="J2341" s="29">
        <f>I2341*(1-IFERROR(VLOOKUP(H2341,Rabat!$D$10:$E$32,2,FALSE),0))</f>
        <v>0</v>
      </c>
      <c r="K2341" s="29"/>
      <c r="U2341" s="35" t="str">
        <f t="shared" si="36"/>
        <v/>
      </c>
    </row>
    <row r="2342" spans="9:21" s="28" customFormat="1" x14ac:dyDescent="0.2">
      <c r="I2342" s="29"/>
      <c r="J2342" s="29">
        <f>I2342*(1-IFERROR(VLOOKUP(H2342,Rabat!$D$10:$E$32,2,FALSE),0))</f>
        <v>0</v>
      </c>
      <c r="K2342" s="29"/>
      <c r="U2342" s="35" t="str">
        <f t="shared" si="36"/>
        <v/>
      </c>
    </row>
    <row r="2343" spans="9:21" s="28" customFormat="1" x14ac:dyDescent="0.2">
      <c r="I2343" s="29"/>
      <c r="J2343" s="29">
        <f>I2343*(1-IFERROR(VLOOKUP(H2343,Rabat!$D$10:$E$32,2,FALSE),0))</f>
        <v>0</v>
      </c>
      <c r="K2343" s="29"/>
      <c r="U2343" s="35" t="str">
        <f t="shared" si="36"/>
        <v/>
      </c>
    </row>
    <row r="2344" spans="9:21" s="28" customFormat="1" x14ac:dyDescent="0.2">
      <c r="I2344" s="29"/>
      <c r="J2344" s="29">
        <f>I2344*(1-IFERROR(VLOOKUP(H2344,Rabat!$D$10:$E$32,2,FALSE),0))</f>
        <v>0</v>
      </c>
      <c r="K2344" s="29"/>
      <c r="U2344" s="35" t="str">
        <f t="shared" si="36"/>
        <v/>
      </c>
    </row>
    <row r="2345" spans="9:21" s="28" customFormat="1" x14ac:dyDescent="0.2">
      <c r="I2345" s="29"/>
      <c r="J2345" s="29">
        <f>I2345*(1-IFERROR(VLOOKUP(H2345,Rabat!$D$10:$E$32,2,FALSE),0))</f>
        <v>0</v>
      </c>
      <c r="K2345" s="29"/>
      <c r="U2345" s="35" t="str">
        <f t="shared" si="36"/>
        <v/>
      </c>
    </row>
    <row r="2346" spans="9:21" s="28" customFormat="1" x14ac:dyDescent="0.2">
      <c r="I2346" s="29"/>
      <c r="J2346" s="29">
        <f>I2346*(1-IFERROR(VLOOKUP(H2346,Rabat!$D$10:$E$32,2,FALSE),0))</f>
        <v>0</v>
      </c>
      <c r="K2346" s="29"/>
      <c r="U2346" s="35" t="str">
        <f t="shared" si="36"/>
        <v/>
      </c>
    </row>
    <row r="2347" spans="9:21" s="28" customFormat="1" x14ac:dyDescent="0.2">
      <c r="I2347" s="29"/>
      <c r="J2347" s="29">
        <f>I2347*(1-IFERROR(VLOOKUP(H2347,Rabat!$D$10:$E$32,2,FALSE),0))</f>
        <v>0</v>
      </c>
      <c r="K2347" s="29"/>
      <c r="U2347" s="35" t="str">
        <f t="shared" si="36"/>
        <v/>
      </c>
    </row>
    <row r="2348" spans="9:21" s="28" customFormat="1" x14ac:dyDescent="0.2">
      <c r="I2348" s="29"/>
      <c r="J2348" s="29">
        <f>I2348*(1-IFERROR(VLOOKUP(H2348,Rabat!$D$10:$E$32,2,FALSE),0))</f>
        <v>0</v>
      </c>
      <c r="K2348" s="29"/>
      <c r="U2348" s="35" t="str">
        <f t="shared" si="36"/>
        <v/>
      </c>
    </row>
    <row r="2349" spans="9:21" s="28" customFormat="1" x14ac:dyDescent="0.2">
      <c r="I2349" s="29"/>
      <c r="J2349" s="29">
        <f>I2349*(1-IFERROR(VLOOKUP(H2349,Rabat!$D$10:$E$32,2,FALSE),0))</f>
        <v>0</v>
      </c>
      <c r="K2349" s="29"/>
      <c r="U2349" s="35" t="str">
        <f t="shared" si="36"/>
        <v/>
      </c>
    </row>
    <row r="2350" spans="9:21" s="28" customFormat="1" x14ac:dyDescent="0.2">
      <c r="I2350" s="29"/>
      <c r="J2350" s="29">
        <f>I2350*(1-IFERROR(VLOOKUP(H2350,Rabat!$D$10:$E$32,2,FALSE),0))</f>
        <v>0</v>
      </c>
      <c r="K2350" s="29"/>
      <c r="U2350" s="35" t="str">
        <f t="shared" si="36"/>
        <v/>
      </c>
    </row>
    <row r="2351" spans="9:21" s="28" customFormat="1" x14ac:dyDescent="0.2">
      <c r="I2351" s="29"/>
      <c r="J2351" s="29">
        <f>I2351*(1-IFERROR(VLOOKUP(H2351,Rabat!$D$10:$E$32,2,FALSE),0))</f>
        <v>0</v>
      </c>
      <c r="K2351" s="29"/>
      <c r="U2351" s="35" t="str">
        <f t="shared" si="36"/>
        <v/>
      </c>
    </row>
    <row r="2352" spans="9:21" s="28" customFormat="1" x14ac:dyDescent="0.2">
      <c r="I2352" s="29"/>
      <c r="J2352" s="29">
        <f>I2352*(1-IFERROR(VLOOKUP(H2352,Rabat!$D$10:$E$32,2,FALSE),0))</f>
        <v>0</v>
      </c>
      <c r="K2352" s="29"/>
      <c r="U2352" s="35" t="str">
        <f t="shared" si="36"/>
        <v/>
      </c>
    </row>
    <row r="2353" spans="9:21" s="28" customFormat="1" x14ac:dyDescent="0.2">
      <c r="I2353" s="29"/>
      <c r="J2353" s="29">
        <f>I2353*(1-IFERROR(VLOOKUP(H2353,Rabat!$D$10:$E$32,2,FALSE),0))</f>
        <v>0</v>
      </c>
      <c r="K2353" s="29"/>
      <c r="U2353" s="35" t="str">
        <f t="shared" si="36"/>
        <v/>
      </c>
    </row>
    <row r="2354" spans="9:21" s="28" customFormat="1" x14ac:dyDescent="0.2">
      <c r="I2354" s="29"/>
      <c r="J2354" s="29">
        <f>I2354*(1-IFERROR(VLOOKUP(H2354,Rabat!$D$10:$E$32,2,FALSE),0))</f>
        <v>0</v>
      </c>
      <c r="K2354" s="29"/>
      <c r="U2354" s="35" t="str">
        <f t="shared" si="36"/>
        <v/>
      </c>
    </row>
    <row r="2355" spans="9:21" s="28" customFormat="1" x14ac:dyDescent="0.2">
      <c r="I2355" s="29"/>
      <c r="J2355" s="29">
        <f>I2355*(1-IFERROR(VLOOKUP(H2355,Rabat!$D$10:$E$32,2,FALSE),0))</f>
        <v>0</v>
      </c>
      <c r="K2355" s="29"/>
      <c r="U2355" s="35" t="str">
        <f t="shared" si="36"/>
        <v/>
      </c>
    </row>
    <row r="2356" spans="9:21" s="28" customFormat="1" x14ac:dyDescent="0.2">
      <c r="I2356" s="29"/>
      <c r="J2356" s="29">
        <f>I2356*(1-IFERROR(VLOOKUP(H2356,Rabat!$D$10:$E$32,2,FALSE),0))</f>
        <v>0</v>
      </c>
      <c r="K2356" s="29"/>
      <c r="U2356" s="35" t="str">
        <f t="shared" si="36"/>
        <v/>
      </c>
    </row>
    <row r="2357" spans="9:21" s="28" customFormat="1" x14ac:dyDescent="0.2">
      <c r="I2357" s="29"/>
      <c r="J2357" s="29">
        <f>I2357*(1-IFERROR(VLOOKUP(H2357,Rabat!$D$10:$E$32,2,FALSE),0))</f>
        <v>0</v>
      </c>
      <c r="K2357" s="29"/>
      <c r="U2357" s="35" t="str">
        <f t="shared" si="36"/>
        <v/>
      </c>
    </row>
    <row r="2358" spans="9:21" s="28" customFormat="1" x14ac:dyDescent="0.2">
      <c r="I2358" s="29"/>
      <c r="J2358" s="29">
        <f>I2358*(1-IFERROR(VLOOKUP(H2358,Rabat!$D$10:$E$32,2,FALSE),0))</f>
        <v>0</v>
      </c>
      <c r="K2358" s="29"/>
      <c r="U2358" s="35" t="str">
        <f t="shared" si="36"/>
        <v/>
      </c>
    </row>
    <row r="2359" spans="9:21" s="28" customFormat="1" x14ac:dyDescent="0.2">
      <c r="I2359" s="29"/>
      <c r="J2359" s="29">
        <f>I2359*(1-IFERROR(VLOOKUP(H2359,Rabat!$D$10:$E$32,2,FALSE),0))</f>
        <v>0</v>
      </c>
      <c r="K2359" s="29"/>
      <c r="U2359" s="35" t="str">
        <f t="shared" si="36"/>
        <v/>
      </c>
    </row>
    <row r="2360" spans="9:21" s="28" customFormat="1" x14ac:dyDescent="0.2">
      <c r="I2360" s="29"/>
      <c r="J2360" s="29">
        <f>I2360*(1-IFERROR(VLOOKUP(H2360,Rabat!$D$10:$E$32,2,FALSE),0))</f>
        <v>0</v>
      </c>
      <c r="K2360" s="29"/>
      <c r="U2360" s="35" t="str">
        <f t="shared" si="36"/>
        <v/>
      </c>
    </row>
    <row r="2361" spans="9:21" s="28" customFormat="1" x14ac:dyDescent="0.2">
      <c r="I2361" s="29"/>
      <c r="J2361" s="29">
        <f>I2361*(1-IFERROR(VLOOKUP(H2361,Rabat!$D$10:$E$32,2,FALSE),0))</f>
        <v>0</v>
      </c>
      <c r="K2361" s="29"/>
      <c r="U2361" s="35" t="str">
        <f t="shared" si="36"/>
        <v/>
      </c>
    </row>
    <row r="2362" spans="9:21" s="28" customFormat="1" x14ac:dyDescent="0.2">
      <c r="I2362" s="29"/>
      <c r="J2362" s="29">
        <f>I2362*(1-IFERROR(VLOOKUP(H2362,Rabat!$D$10:$E$32,2,FALSE),0))</f>
        <v>0</v>
      </c>
      <c r="K2362" s="29"/>
      <c r="U2362" s="35" t="str">
        <f t="shared" si="36"/>
        <v/>
      </c>
    </row>
    <row r="2363" spans="9:21" s="28" customFormat="1" x14ac:dyDescent="0.2">
      <c r="I2363" s="29"/>
      <c r="J2363" s="29">
        <f>I2363*(1-IFERROR(VLOOKUP(H2363,Rabat!$D$10:$E$32,2,FALSE),0))</f>
        <v>0</v>
      </c>
      <c r="K2363" s="29"/>
      <c r="U2363" s="35" t="str">
        <f t="shared" si="36"/>
        <v/>
      </c>
    </row>
    <row r="2364" spans="9:21" s="28" customFormat="1" x14ac:dyDescent="0.2">
      <c r="I2364" s="29"/>
      <c r="J2364" s="29">
        <f>I2364*(1-IFERROR(VLOOKUP(H2364,Rabat!$D$10:$E$32,2,FALSE),0))</f>
        <v>0</v>
      </c>
      <c r="K2364" s="29"/>
      <c r="U2364" s="35" t="str">
        <f t="shared" si="36"/>
        <v/>
      </c>
    </row>
    <row r="2365" spans="9:21" s="28" customFormat="1" x14ac:dyDescent="0.2">
      <c r="I2365" s="29"/>
      <c r="J2365" s="29">
        <f>I2365*(1-IFERROR(VLOOKUP(H2365,Rabat!$D$10:$E$32,2,FALSE),0))</f>
        <v>0</v>
      </c>
      <c r="K2365" s="29"/>
      <c r="U2365" s="35" t="str">
        <f t="shared" si="36"/>
        <v/>
      </c>
    </row>
    <row r="2366" spans="9:21" s="28" customFormat="1" x14ac:dyDescent="0.2">
      <c r="I2366" s="29"/>
      <c r="J2366" s="29">
        <f>I2366*(1-IFERROR(VLOOKUP(H2366,Rabat!$D$10:$E$32,2,FALSE),0))</f>
        <v>0</v>
      </c>
      <c r="K2366" s="29"/>
      <c r="U2366" s="35" t="str">
        <f t="shared" si="36"/>
        <v/>
      </c>
    </row>
    <row r="2367" spans="9:21" s="28" customFormat="1" x14ac:dyDescent="0.2">
      <c r="I2367" s="29"/>
      <c r="J2367" s="29">
        <f>I2367*(1-IFERROR(VLOOKUP(H2367,Rabat!$D$10:$E$32,2,FALSE),0))</f>
        <v>0</v>
      </c>
      <c r="K2367" s="29"/>
      <c r="U2367" s="35" t="str">
        <f t="shared" si="36"/>
        <v/>
      </c>
    </row>
    <row r="2368" spans="9:21" s="28" customFormat="1" x14ac:dyDescent="0.2">
      <c r="I2368" s="29"/>
      <c r="J2368" s="29">
        <f>I2368*(1-IFERROR(VLOOKUP(H2368,Rabat!$D$10:$E$32,2,FALSE),0))</f>
        <v>0</v>
      </c>
      <c r="K2368" s="29"/>
      <c r="U2368" s="35" t="str">
        <f t="shared" si="36"/>
        <v/>
      </c>
    </row>
    <row r="2369" spans="9:21" s="28" customFormat="1" x14ac:dyDescent="0.2">
      <c r="I2369" s="29"/>
      <c r="J2369" s="29">
        <f>I2369*(1-IFERROR(VLOOKUP(H2369,Rabat!$D$10:$E$32,2,FALSE),0))</f>
        <v>0</v>
      </c>
      <c r="K2369" s="29"/>
      <c r="U2369" s="35" t="str">
        <f t="shared" si="36"/>
        <v/>
      </c>
    </row>
    <row r="2370" spans="9:21" s="28" customFormat="1" x14ac:dyDescent="0.2">
      <c r="I2370" s="29"/>
      <c r="J2370" s="29">
        <f>I2370*(1-IFERROR(VLOOKUP(H2370,Rabat!$D$10:$E$32,2,FALSE),0))</f>
        <v>0</v>
      </c>
      <c r="K2370" s="29"/>
      <c r="U2370" s="35" t="str">
        <f t="shared" si="36"/>
        <v/>
      </c>
    </row>
    <row r="2371" spans="9:21" s="28" customFormat="1" x14ac:dyDescent="0.2">
      <c r="I2371" s="29"/>
      <c r="J2371" s="29">
        <f>I2371*(1-IFERROR(VLOOKUP(H2371,Rabat!$D$10:$E$32,2,FALSE),0))</f>
        <v>0</v>
      </c>
      <c r="K2371" s="29"/>
      <c r="U2371" s="35" t="str">
        <f t="shared" si="36"/>
        <v/>
      </c>
    </row>
    <row r="2372" spans="9:21" s="28" customFormat="1" x14ac:dyDescent="0.2">
      <c r="I2372" s="29"/>
      <c r="J2372" s="29">
        <f>I2372*(1-IFERROR(VLOOKUP(H2372,Rabat!$D$10:$E$32,2,FALSE),0))</f>
        <v>0</v>
      </c>
      <c r="K2372" s="29"/>
      <c r="U2372" s="35" t="str">
        <f t="shared" ref="U2372:U2435" si="37">HYPERLINK(T2372)</f>
        <v/>
      </c>
    </row>
    <row r="2373" spans="9:21" s="28" customFormat="1" x14ac:dyDescent="0.2">
      <c r="I2373" s="29"/>
      <c r="J2373" s="29">
        <f>I2373*(1-IFERROR(VLOOKUP(H2373,Rabat!$D$10:$E$32,2,FALSE),0))</f>
        <v>0</v>
      </c>
      <c r="K2373" s="29"/>
      <c r="U2373" s="35" t="str">
        <f t="shared" si="37"/>
        <v/>
      </c>
    </row>
    <row r="2374" spans="9:21" s="28" customFormat="1" x14ac:dyDescent="0.2">
      <c r="I2374" s="29"/>
      <c r="J2374" s="29">
        <f>I2374*(1-IFERROR(VLOOKUP(H2374,Rabat!$D$10:$E$32,2,FALSE),0))</f>
        <v>0</v>
      </c>
      <c r="K2374" s="29"/>
      <c r="U2374" s="35" t="str">
        <f t="shared" si="37"/>
        <v/>
      </c>
    </row>
    <row r="2375" spans="9:21" s="28" customFormat="1" x14ac:dyDescent="0.2">
      <c r="I2375" s="29"/>
      <c r="J2375" s="29">
        <f>I2375*(1-IFERROR(VLOOKUP(H2375,Rabat!$D$10:$E$32,2,FALSE),0))</f>
        <v>0</v>
      </c>
      <c r="K2375" s="29"/>
      <c r="U2375" s="35" t="str">
        <f t="shared" si="37"/>
        <v/>
      </c>
    </row>
    <row r="2376" spans="9:21" s="28" customFormat="1" x14ac:dyDescent="0.2">
      <c r="I2376" s="29"/>
      <c r="J2376" s="29">
        <f>I2376*(1-IFERROR(VLOOKUP(H2376,Rabat!$D$10:$E$32,2,FALSE),0))</f>
        <v>0</v>
      </c>
      <c r="K2376" s="29"/>
      <c r="U2376" s="35" t="str">
        <f t="shared" si="37"/>
        <v/>
      </c>
    </row>
    <row r="2377" spans="9:21" s="28" customFormat="1" x14ac:dyDescent="0.2">
      <c r="I2377" s="29"/>
      <c r="J2377" s="29">
        <f>I2377*(1-IFERROR(VLOOKUP(H2377,Rabat!$D$10:$E$32,2,FALSE),0))</f>
        <v>0</v>
      </c>
      <c r="K2377" s="29"/>
      <c r="U2377" s="35" t="str">
        <f t="shared" si="37"/>
        <v/>
      </c>
    </row>
    <row r="2378" spans="9:21" s="28" customFormat="1" x14ac:dyDescent="0.2">
      <c r="I2378" s="29"/>
      <c r="J2378" s="29">
        <f>I2378*(1-IFERROR(VLOOKUP(H2378,Rabat!$D$10:$E$32,2,FALSE),0))</f>
        <v>0</v>
      </c>
      <c r="K2378" s="29"/>
      <c r="U2378" s="35" t="str">
        <f t="shared" si="37"/>
        <v/>
      </c>
    </row>
    <row r="2379" spans="9:21" s="28" customFormat="1" x14ac:dyDescent="0.2">
      <c r="I2379" s="29"/>
      <c r="J2379" s="29">
        <f>I2379*(1-IFERROR(VLOOKUP(H2379,Rabat!$D$10:$E$32,2,FALSE),0))</f>
        <v>0</v>
      </c>
      <c r="K2379" s="29"/>
      <c r="U2379" s="35" t="str">
        <f t="shared" si="37"/>
        <v/>
      </c>
    </row>
    <row r="2380" spans="9:21" s="28" customFormat="1" x14ac:dyDescent="0.2">
      <c r="I2380" s="29"/>
      <c r="J2380" s="29">
        <f>I2380*(1-IFERROR(VLOOKUP(H2380,Rabat!$D$10:$E$32,2,FALSE),0))</f>
        <v>0</v>
      </c>
      <c r="K2380" s="29"/>
      <c r="U2380" s="35" t="str">
        <f t="shared" si="37"/>
        <v/>
      </c>
    </row>
    <row r="2381" spans="9:21" s="28" customFormat="1" x14ac:dyDescent="0.2">
      <c r="I2381" s="29"/>
      <c r="J2381" s="29">
        <f>I2381*(1-IFERROR(VLOOKUP(H2381,Rabat!$D$10:$E$32,2,FALSE),0))</f>
        <v>0</v>
      </c>
      <c r="K2381" s="29"/>
      <c r="U2381" s="35" t="str">
        <f t="shared" si="37"/>
        <v/>
      </c>
    </row>
    <row r="2382" spans="9:21" s="28" customFormat="1" x14ac:dyDescent="0.2">
      <c r="I2382" s="29"/>
      <c r="J2382" s="29">
        <f>I2382*(1-IFERROR(VLOOKUP(H2382,Rabat!$D$10:$E$32,2,FALSE),0))</f>
        <v>0</v>
      </c>
      <c r="K2382" s="29"/>
      <c r="U2382" s="35" t="str">
        <f t="shared" si="37"/>
        <v/>
      </c>
    </row>
    <row r="2383" spans="9:21" s="28" customFormat="1" x14ac:dyDescent="0.2">
      <c r="I2383" s="29"/>
      <c r="J2383" s="29">
        <f>I2383*(1-IFERROR(VLOOKUP(H2383,Rabat!$D$10:$E$32,2,FALSE),0))</f>
        <v>0</v>
      </c>
      <c r="K2383" s="29"/>
      <c r="U2383" s="35" t="str">
        <f t="shared" si="37"/>
        <v/>
      </c>
    </row>
    <row r="2384" spans="9:21" s="28" customFormat="1" x14ac:dyDescent="0.2">
      <c r="I2384" s="29"/>
      <c r="J2384" s="29">
        <f>I2384*(1-IFERROR(VLOOKUP(H2384,Rabat!$D$10:$E$32,2,FALSE),0))</f>
        <v>0</v>
      </c>
      <c r="K2384" s="29"/>
      <c r="U2384" s="35" t="str">
        <f t="shared" si="37"/>
        <v/>
      </c>
    </row>
    <row r="2385" spans="9:21" s="28" customFormat="1" x14ac:dyDescent="0.2">
      <c r="I2385" s="29"/>
      <c r="J2385" s="29">
        <f>I2385*(1-IFERROR(VLOOKUP(H2385,Rabat!$D$10:$E$32,2,FALSE),0))</f>
        <v>0</v>
      </c>
      <c r="K2385" s="29"/>
      <c r="U2385" s="35" t="str">
        <f t="shared" si="37"/>
        <v/>
      </c>
    </row>
    <row r="2386" spans="9:21" s="28" customFormat="1" x14ac:dyDescent="0.2">
      <c r="I2386" s="29"/>
      <c r="J2386" s="29">
        <f>I2386*(1-IFERROR(VLOOKUP(H2386,Rabat!$D$10:$E$32,2,FALSE),0))</f>
        <v>0</v>
      </c>
      <c r="K2386" s="29"/>
      <c r="U2386" s="35" t="str">
        <f t="shared" si="37"/>
        <v/>
      </c>
    </row>
    <row r="2387" spans="9:21" s="28" customFormat="1" x14ac:dyDescent="0.2">
      <c r="I2387" s="29"/>
      <c r="J2387" s="29">
        <f>I2387*(1-IFERROR(VLOOKUP(H2387,Rabat!$D$10:$E$32,2,FALSE),0))</f>
        <v>0</v>
      </c>
      <c r="K2387" s="29"/>
      <c r="U2387" s="35" t="str">
        <f t="shared" si="37"/>
        <v/>
      </c>
    </row>
    <row r="2388" spans="9:21" s="28" customFormat="1" x14ac:dyDescent="0.2">
      <c r="I2388" s="29"/>
      <c r="J2388" s="29">
        <f>I2388*(1-IFERROR(VLOOKUP(H2388,Rabat!$D$10:$E$32,2,FALSE),0))</f>
        <v>0</v>
      </c>
      <c r="K2388" s="29"/>
      <c r="U2388" s="35" t="str">
        <f t="shared" si="37"/>
        <v/>
      </c>
    </row>
    <row r="2389" spans="9:21" s="28" customFormat="1" x14ac:dyDescent="0.2">
      <c r="I2389" s="29"/>
      <c r="J2389" s="29">
        <f>I2389*(1-IFERROR(VLOOKUP(H2389,Rabat!$D$10:$E$32,2,FALSE),0))</f>
        <v>0</v>
      </c>
      <c r="K2389" s="29"/>
      <c r="U2389" s="35" t="str">
        <f t="shared" si="37"/>
        <v/>
      </c>
    </row>
    <row r="2390" spans="9:21" s="28" customFormat="1" x14ac:dyDescent="0.2">
      <c r="I2390" s="29"/>
      <c r="J2390" s="29">
        <f>I2390*(1-IFERROR(VLOOKUP(H2390,Rabat!$D$10:$E$32,2,FALSE),0))</f>
        <v>0</v>
      </c>
      <c r="K2390" s="29"/>
      <c r="U2390" s="35" t="str">
        <f t="shared" si="37"/>
        <v/>
      </c>
    </row>
    <row r="2391" spans="9:21" s="28" customFormat="1" x14ac:dyDescent="0.2">
      <c r="I2391" s="29"/>
      <c r="J2391" s="29">
        <f>I2391*(1-IFERROR(VLOOKUP(H2391,Rabat!$D$10:$E$32,2,FALSE),0))</f>
        <v>0</v>
      </c>
      <c r="K2391" s="29"/>
      <c r="U2391" s="35" t="str">
        <f t="shared" si="37"/>
        <v/>
      </c>
    </row>
    <row r="2392" spans="9:21" s="28" customFormat="1" x14ac:dyDescent="0.2">
      <c r="I2392" s="29"/>
      <c r="J2392" s="29">
        <f>I2392*(1-IFERROR(VLOOKUP(H2392,Rabat!$D$10:$E$32,2,FALSE),0))</f>
        <v>0</v>
      </c>
      <c r="K2392" s="29"/>
      <c r="U2392" s="35" t="str">
        <f t="shared" si="37"/>
        <v/>
      </c>
    </row>
    <row r="2393" spans="9:21" s="28" customFormat="1" x14ac:dyDescent="0.2">
      <c r="I2393" s="29"/>
      <c r="J2393" s="29">
        <f>I2393*(1-IFERROR(VLOOKUP(H2393,Rabat!$D$10:$E$32,2,FALSE),0))</f>
        <v>0</v>
      </c>
      <c r="K2393" s="29"/>
      <c r="U2393" s="35" t="str">
        <f t="shared" si="37"/>
        <v/>
      </c>
    </row>
    <row r="2394" spans="9:21" s="28" customFormat="1" x14ac:dyDescent="0.2">
      <c r="I2394" s="29"/>
      <c r="J2394" s="29">
        <f>I2394*(1-IFERROR(VLOOKUP(H2394,Rabat!$D$10:$E$32,2,FALSE),0))</f>
        <v>0</v>
      </c>
      <c r="K2394" s="29"/>
      <c r="U2394" s="35" t="str">
        <f t="shared" si="37"/>
        <v/>
      </c>
    </row>
    <row r="2395" spans="9:21" s="28" customFormat="1" x14ac:dyDescent="0.2">
      <c r="I2395" s="29"/>
      <c r="J2395" s="29">
        <f>I2395*(1-IFERROR(VLOOKUP(H2395,Rabat!$D$10:$E$32,2,FALSE),0))</f>
        <v>0</v>
      </c>
      <c r="K2395" s="29"/>
      <c r="U2395" s="35" t="str">
        <f t="shared" si="37"/>
        <v/>
      </c>
    </row>
    <row r="2396" spans="9:21" s="28" customFormat="1" x14ac:dyDescent="0.2">
      <c r="I2396" s="29"/>
      <c r="J2396" s="29">
        <f>I2396*(1-IFERROR(VLOOKUP(H2396,Rabat!$D$10:$E$32,2,FALSE),0))</f>
        <v>0</v>
      </c>
      <c r="K2396" s="29"/>
      <c r="U2396" s="35" t="str">
        <f t="shared" si="37"/>
        <v/>
      </c>
    </row>
    <row r="2397" spans="9:21" s="28" customFormat="1" x14ac:dyDescent="0.2">
      <c r="I2397" s="29"/>
      <c r="J2397" s="29">
        <f>I2397*(1-IFERROR(VLOOKUP(H2397,Rabat!$D$10:$E$32,2,FALSE),0))</f>
        <v>0</v>
      </c>
      <c r="K2397" s="29"/>
      <c r="U2397" s="35" t="str">
        <f t="shared" si="37"/>
        <v/>
      </c>
    </row>
    <row r="2398" spans="9:21" s="28" customFormat="1" x14ac:dyDescent="0.2">
      <c r="I2398" s="29"/>
      <c r="J2398" s="29">
        <f>I2398*(1-IFERROR(VLOOKUP(H2398,Rabat!$D$10:$E$32,2,FALSE),0))</f>
        <v>0</v>
      </c>
      <c r="K2398" s="29"/>
      <c r="U2398" s="35" t="str">
        <f t="shared" si="37"/>
        <v/>
      </c>
    </row>
    <row r="2399" spans="9:21" s="28" customFormat="1" x14ac:dyDescent="0.2">
      <c r="I2399" s="29"/>
      <c r="J2399" s="29">
        <f>I2399*(1-IFERROR(VLOOKUP(H2399,Rabat!$D$10:$E$32,2,FALSE),0))</f>
        <v>0</v>
      </c>
      <c r="K2399" s="29"/>
      <c r="U2399" s="35" t="str">
        <f t="shared" si="37"/>
        <v/>
      </c>
    </row>
    <row r="2400" spans="9:21" s="28" customFormat="1" x14ac:dyDescent="0.2">
      <c r="I2400" s="29"/>
      <c r="J2400" s="29">
        <f>I2400*(1-IFERROR(VLOOKUP(H2400,Rabat!$D$10:$E$32,2,FALSE),0))</f>
        <v>0</v>
      </c>
      <c r="K2400" s="29"/>
      <c r="U2400" s="35" t="str">
        <f t="shared" si="37"/>
        <v/>
      </c>
    </row>
    <row r="2401" spans="9:21" s="28" customFormat="1" x14ac:dyDescent="0.2">
      <c r="I2401" s="29"/>
      <c r="J2401" s="29">
        <f>I2401*(1-IFERROR(VLOOKUP(H2401,Rabat!$D$10:$E$32,2,FALSE),0))</f>
        <v>0</v>
      </c>
      <c r="K2401" s="29"/>
      <c r="U2401" s="35" t="str">
        <f t="shared" si="37"/>
        <v/>
      </c>
    </row>
    <row r="2402" spans="9:21" s="28" customFormat="1" x14ac:dyDescent="0.2">
      <c r="I2402" s="29"/>
      <c r="J2402" s="29">
        <f>I2402*(1-IFERROR(VLOOKUP(H2402,Rabat!$D$10:$E$32,2,FALSE),0))</f>
        <v>0</v>
      </c>
      <c r="K2402" s="29"/>
      <c r="U2402" s="35" t="str">
        <f t="shared" si="37"/>
        <v/>
      </c>
    </row>
    <row r="2403" spans="9:21" s="28" customFormat="1" x14ac:dyDescent="0.2">
      <c r="I2403" s="29"/>
      <c r="J2403" s="29">
        <f>I2403*(1-IFERROR(VLOOKUP(H2403,Rabat!$D$10:$E$32,2,FALSE),0))</f>
        <v>0</v>
      </c>
      <c r="K2403" s="29"/>
      <c r="U2403" s="35" t="str">
        <f t="shared" si="37"/>
        <v/>
      </c>
    </row>
    <row r="2404" spans="9:21" s="28" customFormat="1" x14ac:dyDescent="0.2">
      <c r="I2404" s="29"/>
      <c r="J2404" s="29">
        <f>I2404*(1-IFERROR(VLOOKUP(H2404,Rabat!$D$10:$E$32,2,FALSE),0))</f>
        <v>0</v>
      </c>
      <c r="K2404" s="29"/>
      <c r="U2404" s="35" t="str">
        <f t="shared" si="37"/>
        <v/>
      </c>
    </row>
    <row r="2405" spans="9:21" s="28" customFormat="1" x14ac:dyDescent="0.2">
      <c r="I2405" s="29"/>
      <c r="J2405" s="29">
        <f>I2405*(1-IFERROR(VLOOKUP(H2405,Rabat!$D$10:$E$32,2,FALSE),0))</f>
        <v>0</v>
      </c>
      <c r="K2405" s="29"/>
      <c r="U2405" s="35" t="str">
        <f t="shared" si="37"/>
        <v/>
      </c>
    </row>
    <row r="2406" spans="9:21" s="28" customFormat="1" x14ac:dyDescent="0.2">
      <c r="I2406" s="29"/>
      <c r="J2406" s="29">
        <f>I2406*(1-IFERROR(VLOOKUP(H2406,Rabat!$D$10:$E$32,2,FALSE),0))</f>
        <v>0</v>
      </c>
      <c r="K2406" s="29"/>
      <c r="U2406" s="35" t="str">
        <f t="shared" si="37"/>
        <v/>
      </c>
    </row>
    <row r="2407" spans="9:21" s="28" customFormat="1" x14ac:dyDescent="0.2">
      <c r="I2407" s="29"/>
      <c r="J2407" s="29">
        <f>I2407*(1-IFERROR(VLOOKUP(H2407,Rabat!$D$10:$E$32,2,FALSE),0))</f>
        <v>0</v>
      </c>
      <c r="K2407" s="29"/>
      <c r="U2407" s="35" t="str">
        <f t="shared" si="37"/>
        <v/>
      </c>
    </row>
    <row r="2408" spans="9:21" s="28" customFormat="1" x14ac:dyDescent="0.2">
      <c r="I2408" s="29"/>
      <c r="J2408" s="29">
        <f>I2408*(1-IFERROR(VLOOKUP(H2408,Rabat!$D$10:$E$32,2,FALSE),0))</f>
        <v>0</v>
      </c>
      <c r="K2408" s="29"/>
      <c r="U2408" s="35" t="str">
        <f t="shared" si="37"/>
        <v/>
      </c>
    </row>
    <row r="2409" spans="9:21" s="28" customFormat="1" x14ac:dyDescent="0.2">
      <c r="I2409" s="29"/>
      <c r="J2409" s="29">
        <f>I2409*(1-IFERROR(VLOOKUP(H2409,Rabat!$D$10:$E$32,2,FALSE),0))</f>
        <v>0</v>
      </c>
      <c r="K2409" s="29"/>
      <c r="U2409" s="35" t="str">
        <f t="shared" si="37"/>
        <v/>
      </c>
    </row>
    <row r="2410" spans="9:21" s="28" customFormat="1" x14ac:dyDescent="0.2">
      <c r="I2410" s="29"/>
      <c r="J2410" s="29">
        <f>I2410*(1-IFERROR(VLOOKUP(H2410,Rabat!$D$10:$E$32,2,FALSE),0))</f>
        <v>0</v>
      </c>
      <c r="K2410" s="29"/>
      <c r="U2410" s="35" t="str">
        <f t="shared" si="37"/>
        <v/>
      </c>
    </row>
    <row r="2411" spans="9:21" s="28" customFormat="1" x14ac:dyDescent="0.2">
      <c r="I2411" s="29"/>
      <c r="J2411" s="29">
        <f>I2411*(1-IFERROR(VLOOKUP(H2411,Rabat!$D$10:$E$32,2,FALSE),0))</f>
        <v>0</v>
      </c>
      <c r="K2411" s="29"/>
      <c r="U2411" s="35" t="str">
        <f t="shared" si="37"/>
        <v/>
      </c>
    </row>
    <row r="2412" spans="9:21" s="28" customFormat="1" x14ac:dyDescent="0.2">
      <c r="I2412" s="29"/>
      <c r="J2412" s="29">
        <f>I2412*(1-IFERROR(VLOOKUP(H2412,Rabat!$D$10:$E$32,2,FALSE),0))</f>
        <v>0</v>
      </c>
      <c r="K2412" s="29"/>
      <c r="U2412" s="35" t="str">
        <f t="shared" si="37"/>
        <v/>
      </c>
    </row>
    <row r="2413" spans="9:21" s="28" customFormat="1" x14ac:dyDescent="0.2">
      <c r="I2413" s="29"/>
      <c r="J2413" s="29">
        <f>I2413*(1-IFERROR(VLOOKUP(H2413,Rabat!$D$10:$E$32,2,FALSE),0))</f>
        <v>0</v>
      </c>
      <c r="K2413" s="29"/>
      <c r="U2413" s="35" t="str">
        <f t="shared" si="37"/>
        <v/>
      </c>
    </row>
    <row r="2414" spans="9:21" s="28" customFormat="1" x14ac:dyDescent="0.2">
      <c r="I2414" s="29"/>
      <c r="J2414" s="29">
        <f>I2414*(1-IFERROR(VLOOKUP(H2414,Rabat!$D$10:$E$32,2,FALSE),0))</f>
        <v>0</v>
      </c>
      <c r="K2414" s="29"/>
      <c r="U2414" s="35" t="str">
        <f t="shared" si="37"/>
        <v/>
      </c>
    </row>
    <row r="2415" spans="9:21" s="28" customFormat="1" x14ac:dyDescent="0.2">
      <c r="I2415" s="29"/>
      <c r="J2415" s="29">
        <f>I2415*(1-IFERROR(VLOOKUP(H2415,Rabat!$D$10:$E$32,2,FALSE),0))</f>
        <v>0</v>
      </c>
      <c r="K2415" s="29"/>
      <c r="U2415" s="35" t="str">
        <f t="shared" si="37"/>
        <v/>
      </c>
    </row>
    <row r="2416" spans="9:21" s="28" customFormat="1" x14ac:dyDescent="0.2">
      <c r="I2416" s="29"/>
      <c r="J2416" s="29">
        <f>I2416*(1-IFERROR(VLOOKUP(H2416,Rabat!$D$10:$E$32,2,FALSE),0))</f>
        <v>0</v>
      </c>
      <c r="K2416" s="29"/>
      <c r="U2416" s="35" t="str">
        <f t="shared" si="37"/>
        <v/>
      </c>
    </row>
    <row r="2417" spans="9:21" s="28" customFormat="1" x14ac:dyDescent="0.2">
      <c r="I2417" s="29"/>
      <c r="J2417" s="29">
        <f>I2417*(1-IFERROR(VLOOKUP(H2417,Rabat!$D$10:$E$32,2,FALSE),0))</f>
        <v>0</v>
      </c>
      <c r="K2417" s="29"/>
      <c r="U2417" s="35" t="str">
        <f t="shared" si="37"/>
        <v/>
      </c>
    </row>
    <row r="2418" spans="9:21" s="28" customFormat="1" x14ac:dyDescent="0.2">
      <c r="I2418" s="29"/>
      <c r="J2418" s="29">
        <f>I2418*(1-IFERROR(VLOOKUP(H2418,Rabat!$D$10:$E$32,2,FALSE),0))</f>
        <v>0</v>
      </c>
      <c r="K2418" s="29"/>
      <c r="U2418" s="35" t="str">
        <f t="shared" si="37"/>
        <v/>
      </c>
    </row>
    <row r="2419" spans="9:21" s="28" customFormat="1" x14ac:dyDescent="0.2">
      <c r="I2419" s="29"/>
      <c r="J2419" s="29">
        <f>I2419*(1-IFERROR(VLOOKUP(H2419,Rabat!$D$10:$E$32,2,FALSE),0))</f>
        <v>0</v>
      </c>
      <c r="K2419" s="29"/>
      <c r="U2419" s="35" t="str">
        <f t="shared" si="37"/>
        <v/>
      </c>
    </row>
    <row r="2420" spans="9:21" s="28" customFormat="1" x14ac:dyDescent="0.2">
      <c r="I2420" s="29"/>
      <c r="J2420" s="29">
        <f>I2420*(1-IFERROR(VLOOKUP(H2420,Rabat!$D$10:$E$32,2,FALSE),0))</f>
        <v>0</v>
      </c>
      <c r="K2420" s="29"/>
      <c r="U2420" s="35" t="str">
        <f t="shared" si="37"/>
        <v/>
      </c>
    </row>
    <row r="2421" spans="9:21" s="28" customFormat="1" x14ac:dyDescent="0.2">
      <c r="I2421" s="29"/>
      <c r="J2421" s="29">
        <f>I2421*(1-IFERROR(VLOOKUP(H2421,Rabat!$D$10:$E$32,2,FALSE),0))</f>
        <v>0</v>
      </c>
      <c r="K2421" s="29"/>
      <c r="U2421" s="35" t="str">
        <f t="shared" si="37"/>
        <v/>
      </c>
    </row>
    <row r="2422" spans="9:21" s="28" customFormat="1" x14ac:dyDescent="0.2">
      <c r="I2422" s="29"/>
      <c r="J2422" s="29">
        <f>I2422*(1-IFERROR(VLOOKUP(H2422,Rabat!$D$10:$E$32,2,FALSE),0))</f>
        <v>0</v>
      </c>
      <c r="K2422" s="29"/>
      <c r="U2422" s="35" t="str">
        <f t="shared" si="37"/>
        <v/>
      </c>
    </row>
    <row r="2423" spans="9:21" s="28" customFormat="1" x14ac:dyDescent="0.2">
      <c r="I2423" s="29"/>
      <c r="J2423" s="29">
        <f>I2423*(1-IFERROR(VLOOKUP(H2423,Rabat!$D$10:$E$32,2,FALSE),0))</f>
        <v>0</v>
      </c>
      <c r="K2423" s="29"/>
      <c r="U2423" s="35" t="str">
        <f t="shared" si="37"/>
        <v/>
      </c>
    </row>
    <row r="2424" spans="9:21" s="28" customFormat="1" x14ac:dyDescent="0.2">
      <c r="I2424" s="29"/>
      <c r="J2424" s="29">
        <f>I2424*(1-IFERROR(VLOOKUP(H2424,Rabat!$D$10:$E$32,2,FALSE),0))</f>
        <v>0</v>
      </c>
      <c r="K2424" s="29"/>
      <c r="U2424" s="35" t="str">
        <f t="shared" si="37"/>
        <v/>
      </c>
    </row>
    <row r="2425" spans="9:21" s="28" customFormat="1" x14ac:dyDescent="0.2">
      <c r="I2425" s="29"/>
      <c r="J2425" s="29">
        <f>I2425*(1-IFERROR(VLOOKUP(H2425,Rabat!$D$10:$E$32,2,FALSE),0))</f>
        <v>0</v>
      </c>
      <c r="K2425" s="29"/>
      <c r="U2425" s="35" t="str">
        <f t="shared" si="37"/>
        <v/>
      </c>
    </row>
    <row r="2426" spans="9:21" s="28" customFormat="1" x14ac:dyDescent="0.2">
      <c r="I2426" s="29"/>
      <c r="J2426" s="29">
        <f>I2426*(1-IFERROR(VLOOKUP(H2426,Rabat!$D$10:$E$32,2,FALSE),0))</f>
        <v>0</v>
      </c>
      <c r="K2426" s="29"/>
      <c r="U2426" s="35" t="str">
        <f t="shared" si="37"/>
        <v/>
      </c>
    </row>
    <row r="2427" spans="9:21" s="28" customFormat="1" x14ac:dyDescent="0.2">
      <c r="I2427" s="29"/>
      <c r="J2427" s="29">
        <f>I2427*(1-IFERROR(VLOOKUP(H2427,Rabat!$D$10:$E$32,2,FALSE),0))</f>
        <v>0</v>
      </c>
      <c r="K2427" s="29"/>
      <c r="U2427" s="35" t="str">
        <f t="shared" si="37"/>
        <v/>
      </c>
    </row>
    <row r="2428" spans="9:21" s="28" customFormat="1" x14ac:dyDescent="0.2">
      <c r="I2428" s="29"/>
      <c r="J2428" s="29">
        <f>I2428*(1-IFERROR(VLOOKUP(H2428,Rabat!$D$10:$E$32,2,FALSE),0))</f>
        <v>0</v>
      </c>
      <c r="K2428" s="29"/>
      <c r="U2428" s="35" t="str">
        <f t="shared" si="37"/>
        <v/>
      </c>
    </row>
    <row r="2429" spans="9:21" s="28" customFormat="1" x14ac:dyDescent="0.2">
      <c r="I2429" s="29"/>
      <c r="J2429" s="29">
        <f>I2429*(1-IFERROR(VLOOKUP(H2429,Rabat!$D$10:$E$32,2,FALSE),0))</f>
        <v>0</v>
      </c>
      <c r="K2429" s="29"/>
      <c r="U2429" s="35" t="str">
        <f t="shared" si="37"/>
        <v/>
      </c>
    </row>
    <row r="2430" spans="9:21" s="28" customFormat="1" x14ac:dyDescent="0.2">
      <c r="I2430" s="29"/>
      <c r="J2430" s="29">
        <f>I2430*(1-IFERROR(VLOOKUP(H2430,Rabat!$D$10:$E$32,2,FALSE),0))</f>
        <v>0</v>
      </c>
      <c r="K2430" s="29"/>
      <c r="U2430" s="35" t="str">
        <f t="shared" si="37"/>
        <v/>
      </c>
    </row>
    <row r="2431" spans="9:21" s="28" customFormat="1" x14ac:dyDescent="0.2">
      <c r="I2431" s="29"/>
      <c r="J2431" s="29">
        <f>I2431*(1-IFERROR(VLOOKUP(H2431,Rabat!$D$10:$E$32,2,FALSE),0))</f>
        <v>0</v>
      </c>
      <c r="K2431" s="29"/>
      <c r="U2431" s="35" t="str">
        <f t="shared" si="37"/>
        <v/>
      </c>
    </row>
    <row r="2432" spans="9:21" s="28" customFormat="1" x14ac:dyDescent="0.2">
      <c r="I2432" s="29"/>
      <c r="J2432" s="29">
        <f>I2432*(1-IFERROR(VLOOKUP(H2432,Rabat!$D$10:$E$32,2,FALSE),0))</f>
        <v>0</v>
      </c>
      <c r="K2432" s="29"/>
      <c r="U2432" s="35" t="str">
        <f t="shared" si="37"/>
        <v/>
      </c>
    </row>
    <row r="2433" spans="9:21" s="28" customFormat="1" x14ac:dyDescent="0.2">
      <c r="I2433" s="29"/>
      <c r="J2433" s="29">
        <f>I2433*(1-IFERROR(VLOOKUP(H2433,Rabat!$D$10:$E$32,2,FALSE),0))</f>
        <v>0</v>
      </c>
      <c r="K2433" s="29"/>
      <c r="U2433" s="35" t="str">
        <f t="shared" si="37"/>
        <v/>
      </c>
    </row>
    <row r="2434" spans="9:21" s="28" customFormat="1" x14ac:dyDescent="0.2">
      <c r="I2434" s="29"/>
      <c r="J2434" s="29">
        <f>I2434*(1-IFERROR(VLOOKUP(H2434,Rabat!$D$10:$E$32,2,FALSE),0))</f>
        <v>0</v>
      </c>
      <c r="K2434" s="29"/>
      <c r="U2434" s="35" t="str">
        <f t="shared" si="37"/>
        <v/>
      </c>
    </row>
    <row r="2435" spans="9:21" s="28" customFormat="1" x14ac:dyDescent="0.2">
      <c r="I2435" s="29"/>
      <c r="J2435" s="29">
        <f>I2435*(1-IFERROR(VLOOKUP(H2435,Rabat!$D$10:$E$32,2,FALSE),0))</f>
        <v>0</v>
      </c>
      <c r="K2435" s="29"/>
      <c r="U2435" s="35" t="str">
        <f t="shared" si="37"/>
        <v/>
      </c>
    </row>
    <row r="2436" spans="9:21" s="28" customFormat="1" x14ac:dyDescent="0.2">
      <c r="I2436" s="29"/>
      <c r="J2436" s="29">
        <f>I2436*(1-IFERROR(VLOOKUP(H2436,Rabat!$D$10:$E$32,2,FALSE),0))</f>
        <v>0</v>
      </c>
      <c r="K2436" s="29"/>
      <c r="U2436" s="35" t="str">
        <f t="shared" ref="U2436:U2499" si="38">HYPERLINK(T2436)</f>
        <v/>
      </c>
    </row>
    <row r="2437" spans="9:21" s="28" customFormat="1" x14ac:dyDescent="0.2">
      <c r="I2437" s="29"/>
      <c r="J2437" s="29">
        <f>I2437*(1-IFERROR(VLOOKUP(H2437,Rabat!$D$10:$E$32,2,FALSE),0))</f>
        <v>0</v>
      </c>
      <c r="K2437" s="29"/>
      <c r="U2437" s="35" t="str">
        <f t="shared" si="38"/>
        <v/>
      </c>
    </row>
    <row r="2438" spans="9:21" s="28" customFormat="1" x14ac:dyDescent="0.2">
      <c r="I2438" s="29"/>
      <c r="J2438" s="29">
        <f>I2438*(1-IFERROR(VLOOKUP(H2438,Rabat!$D$10:$E$32,2,FALSE),0))</f>
        <v>0</v>
      </c>
      <c r="K2438" s="29"/>
      <c r="U2438" s="35" t="str">
        <f t="shared" si="38"/>
        <v/>
      </c>
    </row>
    <row r="2439" spans="9:21" s="28" customFormat="1" x14ac:dyDescent="0.2">
      <c r="I2439" s="29"/>
      <c r="J2439" s="29">
        <f>I2439*(1-IFERROR(VLOOKUP(H2439,Rabat!$D$10:$E$32,2,FALSE),0))</f>
        <v>0</v>
      </c>
      <c r="K2439" s="29"/>
      <c r="U2439" s="35" t="str">
        <f t="shared" si="38"/>
        <v/>
      </c>
    </row>
    <row r="2440" spans="9:21" s="28" customFormat="1" x14ac:dyDescent="0.2">
      <c r="I2440" s="29"/>
      <c r="J2440" s="29">
        <f>I2440*(1-IFERROR(VLOOKUP(H2440,Rabat!$D$10:$E$32,2,FALSE),0))</f>
        <v>0</v>
      </c>
      <c r="K2440" s="29"/>
      <c r="U2440" s="35" t="str">
        <f t="shared" si="38"/>
        <v/>
      </c>
    </row>
    <row r="2441" spans="9:21" s="28" customFormat="1" x14ac:dyDescent="0.2">
      <c r="I2441" s="29"/>
      <c r="J2441" s="29">
        <f>I2441*(1-IFERROR(VLOOKUP(H2441,Rabat!$D$10:$E$32,2,FALSE),0))</f>
        <v>0</v>
      </c>
      <c r="K2441" s="29"/>
      <c r="U2441" s="35" t="str">
        <f t="shared" si="38"/>
        <v/>
      </c>
    </row>
    <row r="2442" spans="9:21" s="28" customFormat="1" x14ac:dyDescent="0.2">
      <c r="I2442" s="29"/>
      <c r="J2442" s="29">
        <f>I2442*(1-IFERROR(VLOOKUP(H2442,Rabat!$D$10:$E$32,2,FALSE),0))</f>
        <v>0</v>
      </c>
      <c r="K2442" s="29"/>
      <c r="U2442" s="35" t="str">
        <f t="shared" si="38"/>
        <v/>
      </c>
    </row>
    <row r="2443" spans="9:21" s="28" customFormat="1" x14ac:dyDescent="0.2">
      <c r="I2443" s="29"/>
      <c r="J2443" s="29">
        <f>I2443*(1-IFERROR(VLOOKUP(H2443,Rabat!$D$10:$E$32,2,FALSE),0))</f>
        <v>0</v>
      </c>
      <c r="K2443" s="29"/>
      <c r="U2443" s="35" t="str">
        <f t="shared" si="38"/>
        <v/>
      </c>
    </row>
    <row r="2444" spans="9:21" s="28" customFormat="1" x14ac:dyDescent="0.2">
      <c r="I2444" s="29"/>
      <c r="J2444" s="29">
        <f>I2444*(1-IFERROR(VLOOKUP(H2444,Rabat!$D$10:$E$32,2,FALSE),0))</f>
        <v>0</v>
      </c>
      <c r="K2444" s="29"/>
      <c r="U2444" s="35" t="str">
        <f t="shared" si="38"/>
        <v/>
      </c>
    </row>
    <row r="2445" spans="9:21" s="28" customFormat="1" x14ac:dyDescent="0.2">
      <c r="I2445" s="29"/>
      <c r="J2445" s="29">
        <f>I2445*(1-IFERROR(VLOOKUP(H2445,Rabat!$D$10:$E$32,2,FALSE),0))</f>
        <v>0</v>
      </c>
      <c r="K2445" s="29"/>
      <c r="U2445" s="35" t="str">
        <f t="shared" si="38"/>
        <v/>
      </c>
    </row>
    <row r="2446" spans="9:21" s="28" customFormat="1" x14ac:dyDescent="0.2">
      <c r="I2446" s="29"/>
      <c r="J2446" s="29">
        <f>I2446*(1-IFERROR(VLOOKUP(H2446,Rabat!$D$10:$E$32,2,FALSE),0))</f>
        <v>0</v>
      </c>
      <c r="K2446" s="29"/>
      <c r="U2446" s="35" t="str">
        <f t="shared" si="38"/>
        <v/>
      </c>
    </row>
    <row r="2447" spans="9:21" s="28" customFormat="1" x14ac:dyDescent="0.2">
      <c r="I2447" s="29"/>
      <c r="J2447" s="29">
        <f>I2447*(1-IFERROR(VLOOKUP(H2447,Rabat!$D$10:$E$32,2,FALSE),0))</f>
        <v>0</v>
      </c>
      <c r="K2447" s="29"/>
      <c r="U2447" s="35" t="str">
        <f t="shared" si="38"/>
        <v/>
      </c>
    </row>
    <row r="2448" spans="9:21" s="28" customFormat="1" x14ac:dyDescent="0.2">
      <c r="I2448" s="29"/>
      <c r="J2448" s="29">
        <f>I2448*(1-IFERROR(VLOOKUP(H2448,Rabat!$D$10:$E$32,2,FALSE),0))</f>
        <v>0</v>
      </c>
      <c r="K2448" s="29"/>
      <c r="U2448" s="35" t="str">
        <f t="shared" si="38"/>
        <v/>
      </c>
    </row>
    <row r="2449" spans="9:21" s="28" customFormat="1" x14ac:dyDescent="0.2">
      <c r="I2449" s="29"/>
      <c r="J2449" s="29">
        <f>I2449*(1-IFERROR(VLOOKUP(H2449,Rabat!$D$10:$E$32,2,FALSE),0))</f>
        <v>0</v>
      </c>
      <c r="K2449" s="29"/>
      <c r="U2449" s="35" t="str">
        <f t="shared" si="38"/>
        <v/>
      </c>
    </row>
    <row r="2450" spans="9:21" s="28" customFormat="1" x14ac:dyDescent="0.2">
      <c r="I2450" s="29"/>
      <c r="J2450" s="29">
        <f>I2450*(1-IFERROR(VLOOKUP(H2450,Rabat!$D$10:$E$32,2,FALSE),0))</f>
        <v>0</v>
      </c>
      <c r="K2450" s="29"/>
      <c r="U2450" s="35" t="str">
        <f t="shared" si="38"/>
        <v/>
      </c>
    </row>
    <row r="2451" spans="9:21" s="28" customFormat="1" x14ac:dyDescent="0.2">
      <c r="I2451" s="29"/>
      <c r="J2451" s="29">
        <f>I2451*(1-IFERROR(VLOOKUP(H2451,Rabat!$D$10:$E$32,2,FALSE),0))</f>
        <v>0</v>
      </c>
      <c r="K2451" s="29"/>
      <c r="U2451" s="35" t="str">
        <f t="shared" si="38"/>
        <v/>
      </c>
    </row>
    <row r="2452" spans="9:21" s="28" customFormat="1" x14ac:dyDescent="0.2">
      <c r="I2452" s="29"/>
      <c r="J2452" s="29">
        <f>I2452*(1-IFERROR(VLOOKUP(H2452,Rabat!$D$10:$E$32,2,FALSE),0))</f>
        <v>0</v>
      </c>
      <c r="K2452" s="29"/>
      <c r="U2452" s="35" t="str">
        <f t="shared" si="38"/>
        <v/>
      </c>
    </row>
    <row r="2453" spans="9:21" s="28" customFormat="1" x14ac:dyDescent="0.2">
      <c r="I2453" s="29"/>
      <c r="J2453" s="29">
        <f>I2453*(1-IFERROR(VLOOKUP(H2453,Rabat!$D$10:$E$32,2,FALSE),0))</f>
        <v>0</v>
      </c>
      <c r="K2453" s="29"/>
      <c r="U2453" s="35" t="str">
        <f t="shared" si="38"/>
        <v/>
      </c>
    </row>
    <row r="2454" spans="9:21" s="28" customFormat="1" x14ac:dyDescent="0.2">
      <c r="I2454" s="29"/>
      <c r="J2454" s="29">
        <f>I2454*(1-IFERROR(VLOOKUP(H2454,Rabat!$D$10:$E$32,2,FALSE),0))</f>
        <v>0</v>
      </c>
      <c r="K2454" s="29"/>
      <c r="U2454" s="35" t="str">
        <f t="shared" si="38"/>
        <v/>
      </c>
    </row>
    <row r="2455" spans="9:21" s="28" customFormat="1" x14ac:dyDescent="0.2">
      <c r="I2455" s="29"/>
      <c r="J2455" s="29">
        <f>I2455*(1-IFERROR(VLOOKUP(H2455,Rabat!$D$10:$E$32,2,FALSE),0))</f>
        <v>0</v>
      </c>
      <c r="K2455" s="29"/>
      <c r="U2455" s="35" t="str">
        <f t="shared" si="38"/>
        <v/>
      </c>
    </row>
    <row r="2456" spans="9:21" s="28" customFormat="1" x14ac:dyDescent="0.2">
      <c r="I2456" s="29"/>
      <c r="J2456" s="29">
        <f>I2456*(1-IFERROR(VLOOKUP(H2456,Rabat!$D$10:$E$32,2,FALSE),0))</f>
        <v>0</v>
      </c>
      <c r="K2456" s="29"/>
      <c r="U2456" s="35" t="str">
        <f t="shared" si="38"/>
        <v/>
      </c>
    </row>
    <row r="2457" spans="9:21" s="28" customFormat="1" x14ac:dyDescent="0.2">
      <c r="I2457" s="29"/>
      <c r="J2457" s="29">
        <f>I2457*(1-IFERROR(VLOOKUP(H2457,Rabat!$D$10:$E$32,2,FALSE),0))</f>
        <v>0</v>
      </c>
      <c r="K2457" s="29"/>
      <c r="U2457" s="35" t="str">
        <f t="shared" si="38"/>
        <v/>
      </c>
    </row>
    <row r="2458" spans="9:21" s="28" customFormat="1" x14ac:dyDescent="0.2">
      <c r="I2458" s="29"/>
      <c r="J2458" s="29">
        <f>I2458*(1-IFERROR(VLOOKUP(H2458,Rabat!$D$10:$E$32,2,FALSE),0))</f>
        <v>0</v>
      </c>
      <c r="K2458" s="29"/>
      <c r="U2458" s="35" t="str">
        <f t="shared" si="38"/>
        <v/>
      </c>
    </row>
    <row r="2459" spans="9:21" s="28" customFormat="1" x14ac:dyDescent="0.2">
      <c r="I2459" s="29"/>
      <c r="J2459" s="29">
        <f>I2459*(1-IFERROR(VLOOKUP(H2459,Rabat!$D$10:$E$32,2,FALSE),0))</f>
        <v>0</v>
      </c>
      <c r="K2459" s="29"/>
      <c r="U2459" s="35" t="str">
        <f t="shared" si="38"/>
        <v/>
      </c>
    </row>
    <row r="2460" spans="9:21" s="28" customFormat="1" x14ac:dyDescent="0.2">
      <c r="I2460" s="29"/>
      <c r="J2460" s="29">
        <f>I2460*(1-IFERROR(VLOOKUP(H2460,Rabat!$D$10:$E$32,2,FALSE),0))</f>
        <v>0</v>
      </c>
      <c r="K2460" s="29"/>
      <c r="U2460" s="35" t="str">
        <f t="shared" si="38"/>
        <v/>
      </c>
    </row>
    <row r="2461" spans="9:21" s="28" customFormat="1" x14ac:dyDescent="0.2">
      <c r="I2461" s="29"/>
      <c r="J2461" s="29">
        <f>I2461*(1-IFERROR(VLOOKUP(H2461,Rabat!$D$10:$E$32,2,FALSE),0))</f>
        <v>0</v>
      </c>
      <c r="K2461" s="29"/>
      <c r="U2461" s="35" t="str">
        <f t="shared" si="38"/>
        <v/>
      </c>
    </row>
    <row r="2462" spans="9:21" s="28" customFormat="1" x14ac:dyDescent="0.2">
      <c r="I2462" s="29"/>
      <c r="J2462" s="29">
        <f>I2462*(1-IFERROR(VLOOKUP(H2462,Rabat!$D$10:$E$32,2,FALSE),0))</f>
        <v>0</v>
      </c>
      <c r="K2462" s="29"/>
      <c r="U2462" s="35" t="str">
        <f t="shared" si="38"/>
        <v/>
      </c>
    </row>
    <row r="2463" spans="9:21" s="28" customFormat="1" x14ac:dyDescent="0.2">
      <c r="I2463" s="29"/>
      <c r="J2463" s="29">
        <f>I2463*(1-IFERROR(VLOOKUP(H2463,Rabat!$D$10:$E$32,2,FALSE),0))</f>
        <v>0</v>
      </c>
      <c r="K2463" s="29"/>
      <c r="U2463" s="35" t="str">
        <f t="shared" si="38"/>
        <v/>
      </c>
    </row>
    <row r="2464" spans="9:21" s="28" customFormat="1" x14ac:dyDescent="0.2">
      <c r="I2464" s="29"/>
      <c r="J2464" s="29">
        <f>I2464*(1-IFERROR(VLOOKUP(H2464,Rabat!$D$10:$E$32,2,FALSE),0))</f>
        <v>0</v>
      </c>
      <c r="K2464" s="29"/>
      <c r="U2464" s="35" t="str">
        <f t="shared" si="38"/>
        <v/>
      </c>
    </row>
    <row r="2465" spans="9:21" s="28" customFormat="1" x14ac:dyDescent="0.2">
      <c r="I2465" s="29"/>
      <c r="J2465" s="29">
        <f>I2465*(1-IFERROR(VLOOKUP(H2465,Rabat!$D$10:$E$32,2,FALSE),0))</f>
        <v>0</v>
      </c>
      <c r="K2465" s="29"/>
      <c r="U2465" s="35" t="str">
        <f t="shared" si="38"/>
        <v/>
      </c>
    </row>
    <row r="2466" spans="9:21" s="28" customFormat="1" x14ac:dyDescent="0.2">
      <c r="I2466" s="29"/>
      <c r="J2466" s="29">
        <f>I2466*(1-IFERROR(VLOOKUP(H2466,Rabat!$D$10:$E$32,2,FALSE),0))</f>
        <v>0</v>
      </c>
      <c r="K2466" s="29"/>
      <c r="U2466" s="35" t="str">
        <f t="shared" si="38"/>
        <v/>
      </c>
    </row>
    <row r="2467" spans="9:21" s="28" customFormat="1" x14ac:dyDescent="0.2">
      <c r="I2467" s="29"/>
      <c r="J2467" s="29">
        <f>I2467*(1-IFERROR(VLOOKUP(H2467,Rabat!$D$10:$E$32,2,FALSE),0))</f>
        <v>0</v>
      </c>
      <c r="K2467" s="29"/>
      <c r="U2467" s="35" t="str">
        <f t="shared" si="38"/>
        <v/>
      </c>
    </row>
    <row r="2468" spans="9:21" s="28" customFormat="1" x14ac:dyDescent="0.2">
      <c r="I2468" s="29"/>
      <c r="J2468" s="29">
        <f>I2468*(1-IFERROR(VLOOKUP(H2468,Rabat!$D$10:$E$32,2,FALSE),0))</f>
        <v>0</v>
      </c>
      <c r="K2468" s="29"/>
      <c r="U2468" s="35" t="str">
        <f t="shared" si="38"/>
        <v/>
      </c>
    </row>
    <row r="2469" spans="9:21" s="28" customFormat="1" x14ac:dyDescent="0.2">
      <c r="I2469" s="29"/>
      <c r="J2469" s="29">
        <f>I2469*(1-IFERROR(VLOOKUP(H2469,Rabat!$D$10:$E$32,2,FALSE),0))</f>
        <v>0</v>
      </c>
      <c r="K2469" s="29"/>
      <c r="U2469" s="35" t="str">
        <f t="shared" si="38"/>
        <v/>
      </c>
    </row>
    <row r="2470" spans="9:21" s="28" customFormat="1" x14ac:dyDescent="0.2">
      <c r="I2470" s="29"/>
      <c r="J2470" s="29">
        <f>I2470*(1-IFERROR(VLOOKUP(H2470,Rabat!$D$10:$E$32,2,FALSE),0))</f>
        <v>0</v>
      </c>
      <c r="K2470" s="29"/>
      <c r="U2470" s="35" t="str">
        <f t="shared" si="38"/>
        <v/>
      </c>
    </row>
    <row r="2471" spans="9:21" s="28" customFormat="1" x14ac:dyDescent="0.2">
      <c r="I2471" s="29"/>
      <c r="J2471" s="29">
        <f>I2471*(1-IFERROR(VLOOKUP(H2471,Rabat!$D$10:$E$32,2,FALSE),0))</f>
        <v>0</v>
      </c>
      <c r="K2471" s="29"/>
      <c r="U2471" s="35" t="str">
        <f t="shared" si="38"/>
        <v/>
      </c>
    </row>
    <row r="2472" spans="9:21" s="28" customFormat="1" x14ac:dyDescent="0.2">
      <c r="I2472" s="29"/>
      <c r="J2472" s="29">
        <f>I2472*(1-IFERROR(VLOOKUP(H2472,Rabat!$D$10:$E$32,2,FALSE),0))</f>
        <v>0</v>
      </c>
      <c r="K2472" s="29"/>
      <c r="U2472" s="35" t="str">
        <f t="shared" si="38"/>
        <v/>
      </c>
    </row>
    <row r="2473" spans="9:21" s="28" customFormat="1" x14ac:dyDescent="0.2">
      <c r="I2473" s="29"/>
      <c r="J2473" s="29">
        <f>I2473*(1-IFERROR(VLOOKUP(H2473,Rabat!$D$10:$E$32,2,FALSE),0))</f>
        <v>0</v>
      </c>
      <c r="K2473" s="29"/>
      <c r="U2473" s="35" t="str">
        <f t="shared" si="38"/>
        <v/>
      </c>
    </row>
    <row r="2474" spans="9:21" s="28" customFormat="1" x14ac:dyDescent="0.2">
      <c r="I2474" s="29"/>
      <c r="J2474" s="29">
        <f>I2474*(1-IFERROR(VLOOKUP(H2474,Rabat!$D$10:$E$32,2,FALSE),0))</f>
        <v>0</v>
      </c>
      <c r="K2474" s="29"/>
      <c r="U2474" s="35" t="str">
        <f t="shared" si="38"/>
        <v/>
      </c>
    </row>
    <row r="2475" spans="9:21" s="28" customFormat="1" x14ac:dyDescent="0.2">
      <c r="I2475" s="29"/>
      <c r="J2475" s="29">
        <f>I2475*(1-IFERROR(VLOOKUP(H2475,Rabat!$D$10:$E$32,2,FALSE),0))</f>
        <v>0</v>
      </c>
      <c r="K2475" s="29"/>
      <c r="U2475" s="35" t="str">
        <f t="shared" si="38"/>
        <v/>
      </c>
    </row>
    <row r="2476" spans="9:21" s="28" customFormat="1" x14ac:dyDescent="0.2">
      <c r="I2476" s="29"/>
      <c r="J2476" s="29">
        <f>I2476*(1-IFERROR(VLOOKUP(H2476,Rabat!$D$10:$E$32,2,FALSE),0))</f>
        <v>0</v>
      </c>
      <c r="K2476" s="29"/>
      <c r="U2476" s="35" t="str">
        <f t="shared" si="38"/>
        <v/>
      </c>
    </row>
    <row r="2477" spans="9:21" s="28" customFormat="1" x14ac:dyDescent="0.2">
      <c r="I2477" s="29"/>
      <c r="J2477" s="29">
        <f>I2477*(1-IFERROR(VLOOKUP(H2477,Rabat!$D$10:$E$32,2,FALSE),0))</f>
        <v>0</v>
      </c>
      <c r="K2477" s="29"/>
      <c r="U2477" s="35" t="str">
        <f t="shared" si="38"/>
        <v/>
      </c>
    </row>
    <row r="2478" spans="9:21" s="28" customFormat="1" x14ac:dyDescent="0.2">
      <c r="I2478" s="29"/>
      <c r="J2478" s="29">
        <f>I2478*(1-IFERROR(VLOOKUP(H2478,Rabat!$D$10:$E$32,2,FALSE),0))</f>
        <v>0</v>
      </c>
      <c r="K2478" s="29"/>
      <c r="U2478" s="35" t="str">
        <f t="shared" si="38"/>
        <v/>
      </c>
    </row>
    <row r="2479" spans="9:21" s="28" customFormat="1" x14ac:dyDescent="0.2">
      <c r="I2479" s="29"/>
      <c r="J2479" s="29">
        <f>I2479*(1-IFERROR(VLOOKUP(H2479,Rabat!$D$10:$E$32,2,FALSE),0))</f>
        <v>0</v>
      </c>
      <c r="K2479" s="29"/>
      <c r="U2479" s="35" t="str">
        <f t="shared" si="38"/>
        <v/>
      </c>
    </row>
    <row r="2480" spans="9:21" s="28" customFormat="1" x14ac:dyDescent="0.2">
      <c r="I2480" s="29"/>
      <c r="J2480" s="29">
        <f>I2480*(1-IFERROR(VLOOKUP(H2480,Rabat!$D$10:$E$32,2,FALSE),0))</f>
        <v>0</v>
      </c>
      <c r="K2480" s="29"/>
      <c r="U2480" s="35" t="str">
        <f t="shared" si="38"/>
        <v/>
      </c>
    </row>
    <row r="2481" spans="9:21" s="28" customFormat="1" x14ac:dyDescent="0.2">
      <c r="I2481" s="29"/>
      <c r="J2481" s="29">
        <f>I2481*(1-IFERROR(VLOOKUP(H2481,Rabat!$D$10:$E$32,2,FALSE),0))</f>
        <v>0</v>
      </c>
      <c r="K2481" s="29"/>
      <c r="U2481" s="35" t="str">
        <f t="shared" si="38"/>
        <v/>
      </c>
    </row>
    <row r="2482" spans="9:21" s="28" customFormat="1" x14ac:dyDescent="0.2">
      <c r="I2482" s="29"/>
      <c r="J2482" s="29">
        <f>I2482*(1-IFERROR(VLOOKUP(H2482,Rabat!$D$10:$E$32,2,FALSE),0))</f>
        <v>0</v>
      </c>
      <c r="K2482" s="29"/>
      <c r="U2482" s="35" t="str">
        <f t="shared" si="38"/>
        <v/>
      </c>
    </row>
    <row r="2483" spans="9:21" s="28" customFormat="1" x14ac:dyDescent="0.2">
      <c r="I2483" s="29"/>
      <c r="J2483" s="29">
        <f>I2483*(1-IFERROR(VLOOKUP(H2483,Rabat!$D$10:$E$32,2,FALSE),0))</f>
        <v>0</v>
      </c>
      <c r="K2483" s="29"/>
      <c r="U2483" s="35" t="str">
        <f t="shared" si="38"/>
        <v/>
      </c>
    </row>
    <row r="2484" spans="9:21" s="28" customFormat="1" x14ac:dyDescent="0.2">
      <c r="I2484" s="29"/>
      <c r="J2484" s="29">
        <f>I2484*(1-IFERROR(VLOOKUP(H2484,Rabat!$D$10:$E$32,2,FALSE),0))</f>
        <v>0</v>
      </c>
      <c r="K2484" s="29"/>
      <c r="U2484" s="35" t="str">
        <f t="shared" si="38"/>
        <v/>
      </c>
    </row>
    <row r="2485" spans="9:21" s="28" customFormat="1" x14ac:dyDescent="0.2">
      <c r="I2485" s="29"/>
      <c r="J2485" s="29">
        <f>I2485*(1-IFERROR(VLOOKUP(H2485,Rabat!$D$10:$E$32,2,FALSE),0))</f>
        <v>0</v>
      </c>
      <c r="K2485" s="29"/>
      <c r="U2485" s="35" t="str">
        <f t="shared" si="38"/>
        <v/>
      </c>
    </row>
    <row r="2486" spans="9:21" s="28" customFormat="1" x14ac:dyDescent="0.2">
      <c r="I2486" s="29"/>
      <c r="J2486" s="29">
        <f>I2486*(1-IFERROR(VLOOKUP(H2486,Rabat!$D$10:$E$32,2,FALSE),0))</f>
        <v>0</v>
      </c>
      <c r="K2486" s="29"/>
      <c r="U2486" s="35" t="str">
        <f t="shared" si="38"/>
        <v/>
      </c>
    </row>
    <row r="2487" spans="9:21" s="28" customFormat="1" x14ac:dyDescent="0.2">
      <c r="I2487" s="29"/>
      <c r="J2487" s="29">
        <f>I2487*(1-IFERROR(VLOOKUP(H2487,Rabat!$D$10:$E$32,2,FALSE),0))</f>
        <v>0</v>
      </c>
      <c r="K2487" s="29"/>
      <c r="U2487" s="35" t="str">
        <f t="shared" si="38"/>
        <v/>
      </c>
    </row>
    <row r="2488" spans="9:21" s="28" customFormat="1" x14ac:dyDescent="0.2">
      <c r="I2488" s="29"/>
      <c r="J2488" s="29">
        <f>I2488*(1-IFERROR(VLOOKUP(H2488,Rabat!$D$10:$E$32,2,FALSE),0))</f>
        <v>0</v>
      </c>
      <c r="K2488" s="29"/>
      <c r="U2488" s="35" t="str">
        <f t="shared" si="38"/>
        <v/>
      </c>
    </row>
    <row r="2489" spans="9:21" s="28" customFormat="1" x14ac:dyDescent="0.2">
      <c r="I2489" s="29"/>
      <c r="J2489" s="29">
        <f>I2489*(1-IFERROR(VLOOKUP(H2489,Rabat!$D$10:$E$32,2,FALSE),0))</f>
        <v>0</v>
      </c>
      <c r="K2489" s="29"/>
      <c r="U2489" s="35" t="str">
        <f t="shared" si="38"/>
        <v/>
      </c>
    </row>
    <row r="2490" spans="9:21" s="28" customFormat="1" x14ac:dyDescent="0.2">
      <c r="I2490" s="29"/>
      <c r="J2490" s="29">
        <f>I2490*(1-IFERROR(VLOOKUP(H2490,Rabat!$D$10:$E$32,2,FALSE),0))</f>
        <v>0</v>
      </c>
      <c r="K2490" s="29"/>
      <c r="U2490" s="35" t="str">
        <f t="shared" si="38"/>
        <v/>
      </c>
    </row>
    <row r="2491" spans="9:21" s="28" customFormat="1" x14ac:dyDescent="0.2">
      <c r="I2491" s="29"/>
      <c r="J2491" s="29">
        <f>I2491*(1-IFERROR(VLOOKUP(H2491,Rabat!$D$10:$E$32,2,FALSE),0))</f>
        <v>0</v>
      </c>
      <c r="K2491" s="29"/>
      <c r="U2491" s="35" t="str">
        <f t="shared" si="38"/>
        <v/>
      </c>
    </row>
    <row r="2492" spans="9:21" s="28" customFormat="1" x14ac:dyDescent="0.2">
      <c r="I2492" s="29"/>
      <c r="J2492" s="29">
        <f>I2492*(1-IFERROR(VLOOKUP(H2492,Rabat!$D$10:$E$32,2,FALSE),0))</f>
        <v>0</v>
      </c>
      <c r="K2492" s="29"/>
      <c r="U2492" s="35" t="str">
        <f t="shared" si="38"/>
        <v/>
      </c>
    </row>
    <row r="2493" spans="9:21" s="28" customFormat="1" x14ac:dyDescent="0.2">
      <c r="I2493" s="29"/>
      <c r="J2493" s="29">
        <f>I2493*(1-IFERROR(VLOOKUP(H2493,Rabat!$D$10:$E$32,2,FALSE),0))</f>
        <v>0</v>
      </c>
      <c r="K2493" s="29"/>
      <c r="U2493" s="35" t="str">
        <f t="shared" si="38"/>
        <v/>
      </c>
    </row>
    <row r="2494" spans="9:21" s="28" customFormat="1" x14ac:dyDescent="0.2">
      <c r="I2494" s="29"/>
      <c r="J2494" s="29">
        <f>I2494*(1-IFERROR(VLOOKUP(H2494,Rabat!$D$10:$E$32,2,FALSE),0))</f>
        <v>0</v>
      </c>
      <c r="K2494" s="29"/>
      <c r="U2494" s="35" t="str">
        <f t="shared" si="38"/>
        <v/>
      </c>
    </row>
    <row r="2495" spans="9:21" s="28" customFormat="1" x14ac:dyDescent="0.2">
      <c r="I2495" s="29"/>
      <c r="J2495" s="29">
        <f>I2495*(1-IFERROR(VLOOKUP(H2495,Rabat!$D$10:$E$32,2,FALSE),0))</f>
        <v>0</v>
      </c>
      <c r="K2495" s="29"/>
      <c r="U2495" s="35" t="str">
        <f t="shared" si="38"/>
        <v/>
      </c>
    </row>
    <row r="2496" spans="9:21" s="28" customFormat="1" x14ac:dyDescent="0.2">
      <c r="I2496" s="29"/>
      <c r="J2496" s="29">
        <f>I2496*(1-IFERROR(VLOOKUP(H2496,Rabat!$D$10:$E$32,2,FALSE),0))</f>
        <v>0</v>
      </c>
      <c r="K2496" s="29"/>
      <c r="U2496" s="35" t="str">
        <f t="shared" si="38"/>
        <v/>
      </c>
    </row>
    <row r="2497" spans="9:21" s="28" customFormat="1" x14ac:dyDescent="0.2">
      <c r="I2497" s="29"/>
      <c r="J2497" s="29">
        <f>I2497*(1-IFERROR(VLOOKUP(H2497,Rabat!$D$10:$E$32,2,FALSE),0))</f>
        <v>0</v>
      </c>
      <c r="K2497" s="29"/>
      <c r="U2497" s="35" t="str">
        <f t="shared" si="38"/>
        <v/>
      </c>
    </row>
    <row r="2498" spans="9:21" s="28" customFormat="1" x14ac:dyDescent="0.2">
      <c r="I2498" s="29"/>
      <c r="J2498" s="29">
        <f>I2498*(1-IFERROR(VLOOKUP(H2498,Rabat!$D$10:$E$32,2,FALSE),0))</f>
        <v>0</v>
      </c>
      <c r="K2498" s="29"/>
      <c r="U2498" s="35" t="str">
        <f t="shared" si="38"/>
        <v/>
      </c>
    </row>
    <row r="2499" spans="9:21" s="28" customFormat="1" x14ac:dyDescent="0.2">
      <c r="I2499" s="29"/>
      <c r="J2499" s="29">
        <f>I2499*(1-IFERROR(VLOOKUP(H2499,Rabat!$D$10:$E$32,2,FALSE),0))</f>
        <v>0</v>
      </c>
      <c r="K2499" s="29"/>
      <c r="U2499" s="35" t="str">
        <f t="shared" si="38"/>
        <v/>
      </c>
    </row>
    <row r="2500" spans="9:21" s="28" customFormat="1" x14ac:dyDescent="0.2">
      <c r="I2500" s="29"/>
      <c r="J2500" s="29">
        <f>I2500*(1-IFERROR(VLOOKUP(H2500,Rabat!$D$10:$E$32,2,FALSE),0))</f>
        <v>0</v>
      </c>
      <c r="K2500" s="29"/>
      <c r="U2500" s="35" t="str">
        <f t="shared" ref="U2500:U2563" si="39">HYPERLINK(T2500)</f>
        <v/>
      </c>
    </row>
    <row r="2501" spans="9:21" s="28" customFormat="1" x14ac:dyDescent="0.2">
      <c r="I2501" s="29"/>
      <c r="J2501" s="29">
        <f>I2501*(1-IFERROR(VLOOKUP(H2501,Rabat!$D$10:$E$32,2,FALSE),0))</f>
        <v>0</v>
      </c>
      <c r="K2501" s="29"/>
      <c r="U2501" s="35" t="str">
        <f t="shared" si="39"/>
        <v/>
      </c>
    </row>
    <row r="2502" spans="9:21" s="28" customFormat="1" x14ac:dyDescent="0.2">
      <c r="I2502" s="29"/>
      <c r="J2502" s="29">
        <f>I2502*(1-IFERROR(VLOOKUP(H2502,Rabat!$D$10:$E$32,2,FALSE),0))</f>
        <v>0</v>
      </c>
      <c r="K2502" s="29"/>
      <c r="U2502" s="35" t="str">
        <f t="shared" si="39"/>
        <v/>
      </c>
    </row>
    <row r="2503" spans="9:21" s="28" customFormat="1" x14ac:dyDescent="0.2">
      <c r="I2503" s="29"/>
      <c r="J2503" s="29">
        <f>I2503*(1-IFERROR(VLOOKUP(H2503,Rabat!$D$10:$E$32,2,FALSE),0))</f>
        <v>0</v>
      </c>
      <c r="K2503" s="29"/>
      <c r="U2503" s="35" t="str">
        <f t="shared" si="39"/>
        <v/>
      </c>
    </row>
    <row r="2504" spans="9:21" s="28" customFormat="1" x14ac:dyDescent="0.2">
      <c r="I2504" s="29"/>
      <c r="J2504" s="29">
        <f>I2504*(1-IFERROR(VLOOKUP(H2504,Rabat!$D$10:$E$32,2,FALSE),0))</f>
        <v>0</v>
      </c>
      <c r="K2504" s="29"/>
      <c r="U2504" s="35" t="str">
        <f t="shared" si="39"/>
        <v/>
      </c>
    </row>
    <row r="2505" spans="9:21" s="28" customFormat="1" x14ac:dyDescent="0.2">
      <c r="I2505" s="29"/>
      <c r="J2505" s="29">
        <f>I2505*(1-IFERROR(VLOOKUP(H2505,Rabat!$D$10:$E$32,2,FALSE),0))</f>
        <v>0</v>
      </c>
      <c r="K2505" s="29"/>
      <c r="U2505" s="35" t="str">
        <f t="shared" si="39"/>
        <v/>
      </c>
    </row>
    <row r="2506" spans="9:21" s="28" customFormat="1" x14ac:dyDescent="0.2">
      <c r="I2506" s="29"/>
      <c r="J2506" s="29">
        <f>I2506*(1-IFERROR(VLOOKUP(H2506,Rabat!$D$10:$E$32,2,FALSE),0))</f>
        <v>0</v>
      </c>
      <c r="K2506" s="29"/>
      <c r="U2506" s="35" t="str">
        <f t="shared" si="39"/>
        <v/>
      </c>
    </row>
    <row r="2507" spans="9:21" s="28" customFormat="1" x14ac:dyDescent="0.2">
      <c r="I2507" s="29"/>
      <c r="J2507" s="29">
        <f>I2507*(1-IFERROR(VLOOKUP(H2507,Rabat!$D$10:$E$32,2,FALSE),0))</f>
        <v>0</v>
      </c>
      <c r="K2507" s="29"/>
      <c r="U2507" s="35" t="str">
        <f t="shared" si="39"/>
        <v/>
      </c>
    </row>
    <row r="2508" spans="9:21" s="28" customFormat="1" x14ac:dyDescent="0.2">
      <c r="I2508" s="29"/>
      <c r="J2508" s="29">
        <f>I2508*(1-IFERROR(VLOOKUP(H2508,Rabat!$D$10:$E$32,2,FALSE),0))</f>
        <v>0</v>
      </c>
      <c r="K2508" s="29"/>
      <c r="U2508" s="35" t="str">
        <f t="shared" si="39"/>
        <v/>
      </c>
    </row>
    <row r="2509" spans="9:21" s="28" customFormat="1" x14ac:dyDescent="0.2">
      <c r="I2509" s="29"/>
      <c r="J2509" s="29">
        <f>I2509*(1-IFERROR(VLOOKUP(H2509,Rabat!$D$10:$E$32,2,FALSE),0))</f>
        <v>0</v>
      </c>
      <c r="K2509" s="29"/>
      <c r="U2509" s="35" t="str">
        <f t="shared" si="39"/>
        <v/>
      </c>
    </row>
    <row r="2510" spans="9:21" s="28" customFormat="1" x14ac:dyDescent="0.2">
      <c r="I2510" s="29"/>
      <c r="J2510" s="29">
        <f>I2510*(1-IFERROR(VLOOKUP(H2510,Rabat!$D$10:$E$32,2,FALSE),0))</f>
        <v>0</v>
      </c>
      <c r="K2510" s="29"/>
      <c r="U2510" s="35" t="str">
        <f t="shared" si="39"/>
        <v/>
      </c>
    </row>
    <row r="2511" spans="9:21" s="28" customFormat="1" x14ac:dyDescent="0.2">
      <c r="I2511" s="29"/>
      <c r="J2511" s="29">
        <f>I2511*(1-IFERROR(VLOOKUP(H2511,Rabat!$D$10:$E$32,2,FALSE),0))</f>
        <v>0</v>
      </c>
      <c r="K2511" s="29"/>
      <c r="U2511" s="35" t="str">
        <f t="shared" si="39"/>
        <v/>
      </c>
    </row>
    <row r="2512" spans="9:21" s="28" customFormat="1" x14ac:dyDescent="0.2">
      <c r="I2512" s="29"/>
      <c r="J2512" s="29">
        <f>I2512*(1-IFERROR(VLOOKUP(H2512,Rabat!$D$10:$E$32,2,FALSE),0))</f>
        <v>0</v>
      </c>
      <c r="K2512" s="29"/>
      <c r="U2512" s="35" t="str">
        <f t="shared" si="39"/>
        <v/>
      </c>
    </row>
    <row r="2513" spans="9:21" s="28" customFormat="1" x14ac:dyDescent="0.2">
      <c r="I2513" s="29"/>
      <c r="J2513" s="29">
        <f>I2513*(1-IFERROR(VLOOKUP(H2513,Rabat!$D$10:$E$32,2,FALSE),0))</f>
        <v>0</v>
      </c>
      <c r="K2513" s="29"/>
      <c r="U2513" s="35" t="str">
        <f t="shared" si="39"/>
        <v/>
      </c>
    </row>
    <row r="2514" spans="9:21" s="28" customFormat="1" x14ac:dyDescent="0.2">
      <c r="I2514" s="29"/>
      <c r="J2514" s="29">
        <f>I2514*(1-IFERROR(VLOOKUP(H2514,Rabat!$D$10:$E$32,2,FALSE),0))</f>
        <v>0</v>
      </c>
      <c r="K2514" s="29"/>
      <c r="U2514" s="35" t="str">
        <f t="shared" si="39"/>
        <v/>
      </c>
    </row>
    <row r="2515" spans="9:21" s="28" customFormat="1" x14ac:dyDescent="0.2">
      <c r="I2515" s="29"/>
      <c r="J2515" s="29">
        <f>I2515*(1-IFERROR(VLOOKUP(H2515,Rabat!$D$10:$E$32,2,FALSE),0))</f>
        <v>0</v>
      </c>
      <c r="K2515" s="29"/>
      <c r="U2515" s="35" t="str">
        <f t="shared" si="39"/>
        <v/>
      </c>
    </row>
    <row r="2516" spans="9:21" s="28" customFormat="1" x14ac:dyDescent="0.2">
      <c r="I2516" s="29"/>
      <c r="J2516" s="29">
        <f>I2516*(1-IFERROR(VLOOKUP(H2516,Rabat!$D$10:$E$32,2,FALSE),0))</f>
        <v>0</v>
      </c>
      <c r="K2516" s="29"/>
      <c r="U2516" s="35" t="str">
        <f t="shared" si="39"/>
        <v/>
      </c>
    </row>
    <row r="2517" spans="9:21" s="28" customFormat="1" x14ac:dyDescent="0.2">
      <c r="I2517" s="29"/>
      <c r="J2517" s="29">
        <f>I2517*(1-IFERROR(VLOOKUP(H2517,Rabat!$D$10:$E$32,2,FALSE),0))</f>
        <v>0</v>
      </c>
      <c r="K2517" s="29"/>
      <c r="U2517" s="35" t="str">
        <f t="shared" si="39"/>
        <v/>
      </c>
    </row>
    <row r="2518" spans="9:21" s="28" customFormat="1" x14ac:dyDescent="0.2">
      <c r="I2518" s="29"/>
      <c r="J2518" s="29">
        <f>I2518*(1-IFERROR(VLOOKUP(H2518,Rabat!$D$10:$E$32,2,FALSE),0))</f>
        <v>0</v>
      </c>
      <c r="K2518" s="29"/>
      <c r="U2518" s="35" t="str">
        <f t="shared" si="39"/>
        <v/>
      </c>
    </row>
    <row r="2519" spans="9:21" s="28" customFormat="1" x14ac:dyDescent="0.2">
      <c r="I2519" s="29"/>
      <c r="J2519" s="29">
        <f>I2519*(1-IFERROR(VLOOKUP(H2519,Rabat!$D$10:$E$32,2,FALSE),0))</f>
        <v>0</v>
      </c>
      <c r="K2519" s="29"/>
      <c r="U2519" s="35" t="str">
        <f t="shared" si="39"/>
        <v/>
      </c>
    </row>
    <row r="2520" spans="9:21" s="28" customFormat="1" x14ac:dyDescent="0.2">
      <c r="I2520" s="29"/>
      <c r="J2520" s="29">
        <f>I2520*(1-IFERROR(VLOOKUP(H2520,Rabat!$D$10:$E$32,2,FALSE),0))</f>
        <v>0</v>
      </c>
      <c r="K2520" s="29"/>
      <c r="U2520" s="35" t="str">
        <f t="shared" si="39"/>
        <v/>
      </c>
    </row>
    <row r="2521" spans="9:21" s="28" customFormat="1" x14ac:dyDescent="0.2">
      <c r="I2521" s="29"/>
      <c r="J2521" s="29">
        <f>I2521*(1-IFERROR(VLOOKUP(H2521,Rabat!$D$10:$E$32,2,FALSE),0))</f>
        <v>0</v>
      </c>
      <c r="K2521" s="29"/>
      <c r="U2521" s="35" t="str">
        <f t="shared" si="39"/>
        <v/>
      </c>
    </row>
    <row r="2522" spans="9:21" s="28" customFormat="1" x14ac:dyDescent="0.2">
      <c r="I2522" s="29"/>
      <c r="J2522" s="29">
        <f>I2522*(1-IFERROR(VLOOKUP(H2522,Rabat!$D$10:$E$32,2,FALSE),0))</f>
        <v>0</v>
      </c>
      <c r="K2522" s="29"/>
      <c r="U2522" s="35" t="str">
        <f t="shared" si="39"/>
        <v/>
      </c>
    </row>
    <row r="2523" spans="9:21" s="28" customFormat="1" x14ac:dyDescent="0.2">
      <c r="I2523" s="29"/>
      <c r="J2523" s="29">
        <f>I2523*(1-IFERROR(VLOOKUP(H2523,Rabat!$D$10:$E$32,2,FALSE),0))</f>
        <v>0</v>
      </c>
      <c r="K2523" s="29"/>
      <c r="U2523" s="35" t="str">
        <f t="shared" si="39"/>
        <v/>
      </c>
    </row>
    <row r="2524" spans="9:21" s="28" customFormat="1" x14ac:dyDescent="0.2">
      <c r="I2524" s="29"/>
      <c r="J2524" s="29">
        <f>I2524*(1-IFERROR(VLOOKUP(H2524,Rabat!$D$10:$E$32,2,FALSE),0))</f>
        <v>0</v>
      </c>
      <c r="K2524" s="29"/>
      <c r="U2524" s="35" t="str">
        <f t="shared" si="39"/>
        <v/>
      </c>
    </row>
    <row r="2525" spans="9:21" s="28" customFormat="1" x14ac:dyDescent="0.2">
      <c r="I2525" s="29"/>
      <c r="J2525" s="29">
        <f>I2525*(1-IFERROR(VLOOKUP(H2525,Rabat!$D$10:$E$32,2,FALSE),0))</f>
        <v>0</v>
      </c>
      <c r="K2525" s="29"/>
      <c r="U2525" s="35" t="str">
        <f t="shared" si="39"/>
        <v/>
      </c>
    </row>
    <row r="2526" spans="9:21" s="28" customFormat="1" x14ac:dyDescent="0.2">
      <c r="I2526" s="29"/>
      <c r="J2526" s="29">
        <f>I2526*(1-IFERROR(VLOOKUP(H2526,Rabat!$D$10:$E$32,2,FALSE),0))</f>
        <v>0</v>
      </c>
      <c r="K2526" s="29"/>
      <c r="U2526" s="35" t="str">
        <f t="shared" si="39"/>
        <v/>
      </c>
    </row>
    <row r="2527" spans="9:21" s="28" customFormat="1" x14ac:dyDescent="0.2">
      <c r="I2527" s="29"/>
      <c r="J2527" s="29">
        <f>I2527*(1-IFERROR(VLOOKUP(H2527,Rabat!$D$10:$E$32,2,FALSE),0))</f>
        <v>0</v>
      </c>
      <c r="K2527" s="29"/>
      <c r="U2527" s="35" t="str">
        <f t="shared" si="39"/>
        <v/>
      </c>
    </row>
    <row r="2528" spans="9:21" s="28" customFormat="1" x14ac:dyDescent="0.2">
      <c r="I2528" s="29"/>
      <c r="J2528" s="29">
        <f>I2528*(1-IFERROR(VLOOKUP(H2528,Rabat!$D$10:$E$32,2,FALSE),0))</f>
        <v>0</v>
      </c>
      <c r="K2528" s="29"/>
      <c r="U2528" s="35" t="str">
        <f t="shared" si="39"/>
        <v/>
      </c>
    </row>
    <row r="2529" spans="9:21" s="28" customFormat="1" x14ac:dyDescent="0.2">
      <c r="I2529" s="29"/>
      <c r="J2529" s="29">
        <f>I2529*(1-IFERROR(VLOOKUP(H2529,Rabat!$D$10:$E$32,2,FALSE),0))</f>
        <v>0</v>
      </c>
      <c r="K2529" s="29"/>
      <c r="U2529" s="35" t="str">
        <f t="shared" si="39"/>
        <v/>
      </c>
    </row>
    <row r="2530" spans="9:21" s="28" customFormat="1" x14ac:dyDescent="0.2">
      <c r="I2530" s="29"/>
      <c r="J2530" s="29">
        <f>I2530*(1-IFERROR(VLOOKUP(H2530,Rabat!$D$10:$E$32,2,FALSE),0))</f>
        <v>0</v>
      </c>
      <c r="K2530" s="29"/>
      <c r="U2530" s="35" t="str">
        <f t="shared" si="39"/>
        <v/>
      </c>
    </row>
    <row r="2531" spans="9:21" s="28" customFormat="1" x14ac:dyDescent="0.2">
      <c r="I2531" s="29"/>
      <c r="J2531" s="29">
        <f>I2531*(1-IFERROR(VLOOKUP(H2531,Rabat!$D$10:$E$32,2,FALSE),0))</f>
        <v>0</v>
      </c>
      <c r="K2531" s="29"/>
      <c r="U2531" s="35" t="str">
        <f t="shared" si="39"/>
        <v/>
      </c>
    </row>
    <row r="2532" spans="9:21" s="28" customFormat="1" x14ac:dyDescent="0.2">
      <c r="I2532" s="29"/>
      <c r="J2532" s="29">
        <f>I2532*(1-IFERROR(VLOOKUP(H2532,Rabat!$D$10:$E$32,2,FALSE),0))</f>
        <v>0</v>
      </c>
      <c r="K2532" s="29"/>
      <c r="U2532" s="35" t="str">
        <f t="shared" si="39"/>
        <v/>
      </c>
    </row>
    <row r="2533" spans="9:21" s="28" customFormat="1" x14ac:dyDescent="0.2">
      <c r="I2533" s="29"/>
      <c r="J2533" s="29">
        <f>I2533*(1-IFERROR(VLOOKUP(H2533,Rabat!$D$10:$E$32,2,FALSE),0))</f>
        <v>0</v>
      </c>
      <c r="K2533" s="29"/>
      <c r="U2533" s="35" t="str">
        <f t="shared" si="39"/>
        <v/>
      </c>
    </row>
    <row r="2534" spans="9:21" s="28" customFormat="1" x14ac:dyDescent="0.2">
      <c r="I2534" s="29"/>
      <c r="J2534" s="29">
        <f>I2534*(1-IFERROR(VLOOKUP(H2534,Rabat!$D$10:$E$32,2,FALSE),0))</f>
        <v>0</v>
      </c>
      <c r="K2534" s="29"/>
      <c r="U2534" s="35" t="str">
        <f t="shared" si="39"/>
        <v/>
      </c>
    </row>
    <row r="2535" spans="9:21" s="28" customFormat="1" x14ac:dyDescent="0.2">
      <c r="I2535" s="29"/>
      <c r="J2535" s="29">
        <f>I2535*(1-IFERROR(VLOOKUP(H2535,Rabat!$D$10:$E$32,2,FALSE),0))</f>
        <v>0</v>
      </c>
      <c r="K2535" s="29"/>
      <c r="U2535" s="35" t="str">
        <f t="shared" si="39"/>
        <v/>
      </c>
    </row>
    <row r="2536" spans="9:21" s="28" customFormat="1" x14ac:dyDescent="0.2">
      <c r="I2536" s="29"/>
      <c r="J2536" s="29">
        <f>I2536*(1-IFERROR(VLOOKUP(H2536,Rabat!$D$10:$E$32,2,FALSE),0))</f>
        <v>0</v>
      </c>
      <c r="K2536" s="29"/>
      <c r="U2536" s="35" t="str">
        <f t="shared" si="39"/>
        <v/>
      </c>
    </row>
    <row r="2537" spans="9:21" s="28" customFormat="1" x14ac:dyDescent="0.2">
      <c r="I2537" s="29"/>
      <c r="J2537" s="29">
        <f>I2537*(1-IFERROR(VLOOKUP(H2537,Rabat!$D$10:$E$32,2,FALSE),0))</f>
        <v>0</v>
      </c>
      <c r="K2537" s="29"/>
      <c r="U2537" s="35" t="str">
        <f t="shared" si="39"/>
        <v/>
      </c>
    </row>
    <row r="2538" spans="9:21" s="28" customFormat="1" x14ac:dyDescent="0.2">
      <c r="I2538" s="29"/>
      <c r="J2538" s="29">
        <f>I2538*(1-IFERROR(VLOOKUP(H2538,Rabat!$D$10:$E$32,2,FALSE),0))</f>
        <v>0</v>
      </c>
      <c r="K2538" s="29"/>
      <c r="U2538" s="35" t="str">
        <f t="shared" si="39"/>
        <v/>
      </c>
    </row>
    <row r="2539" spans="9:21" s="28" customFormat="1" x14ac:dyDescent="0.2">
      <c r="I2539" s="29"/>
      <c r="J2539" s="29">
        <f>I2539*(1-IFERROR(VLOOKUP(H2539,Rabat!$D$10:$E$32,2,FALSE),0))</f>
        <v>0</v>
      </c>
      <c r="K2539" s="29"/>
      <c r="U2539" s="35" t="str">
        <f t="shared" si="39"/>
        <v/>
      </c>
    </row>
    <row r="2540" spans="9:21" s="28" customFormat="1" x14ac:dyDescent="0.2">
      <c r="I2540" s="29"/>
      <c r="J2540" s="29">
        <f>I2540*(1-IFERROR(VLOOKUP(H2540,Rabat!$D$10:$E$32,2,FALSE),0))</f>
        <v>0</v>
      </c>
      <c r="K2540" s="29"/>
      <c r="U2540" s="35" t="str">
        <f t="shared" si="39"/>
        <v/>
      </c>
    </row>
    <row r="2541" spans="9:21" s="28" customFormat="1" x14ac:dyDescent="0.2">
      <c r="I2541" s="29"/>
      <c r="J2541" s="29">
        <f>I2541*(1-IFERROR(VLOOKUP(H2541,Rabat!$D$10:$E$32,2,FALSE),0))</f>
        <v>0</v>
      </c>
      <c r="K2541" s="29"/>
      <c r="U2541" s="35" t="str">
        <f t="shared" si="39"/>
        <v/>
      </c>
    </row>
    <row r="2542" spans="9:21" s="28" customFormat="1" x14ac:dyDescent="0.2">
      <c r="I2542" s="29"/>
      <c r="J2542" s="29">
        <f>I2542*(1-IFERROR(VLOOKUP(H2542,Rabat!$D$10:$E$32,2,FALSE),0))</f>
        <v>0</v>
      </c>
      <c r="K2542" s="29"/>
      <c r="U2542" s="35" t="str">
        <f t="shared" si="39"/>
        <v/>
      </c>
    </row>
    <row r="2543" spans="9:21" s="28" customFormat="1" x14ac:dyDescent="0.2">
      <c r="I2543" s="29"/>
      <c r="J2543" s="29">
        <f>I2543*(1-IFERROR(VLOOKUP(H2543,Rabat!$D$10:$E$32,2,FALSE),0))</f>
        <v>0</v>
      </c>
      <c r="K2543" s="29"/>
      <c r="U2543" s="35" t="str">
        <f t="shared" si="39"/>
        <v/>
      </c>
    </row>
    <row r="2544" spans="9:21" s="28" customFormat="1" x14ac:dyDescent="0.2">
      <c r="I2544" s="29"/>
      <c r="J2544" s="29">
        <f>I2544*(1-IFERROR(VLOOKUP(H2544,Rabat!$D$10:$E$32,2,FALSE),0))</f>
        <v>0</v>
      </c>
      <c r="K2544" s="29"/>
      <c r="U2544" s="35" t="str">
        <f t="shared" si="39"/>
        <v/>
      </c>
    </row>
    <row r="2545" spans="9:21" s="28" customFormat="1" x14ac:dyDescent="0.2">
      <c r="I2545" s="29"/>
      <c r="J2545" s="29">
        <f>I2545*(1-IFERROR(VLOOKUP(H2545,Rabat!$D$10:$E$32,2,FALSE),0))</f>
        <v>0</v>
      </c>
      <c r="K2545" s="29"/>
      <c r="U2545" s="35" t="str">
        <f t="shared" si="39"/>
        <v/>
      </c>
    </row>
    <row r="2546" spans="9:21" s="28" customFormat="1" x14ac:dyDescent="0.2">
      <c r="I2546" s="29"/>
      <c r="J2546" s="29">
        <f>I2546*(1-IFERROR(VLOOKUP(H2546,Rabat!$D$10:$E$32,2,FALSE),0))</f>
        <v>0</v>
      </c>
      <c r="K2546" s="29"/>
      <c r="U2546" s="35" t="str">
        <f t="shared" si="39"/>
        <v/>
      </c>
    </row>
    <row r="2547" spans="9:21" s="28" customFormat="1" x14ac:dyDescent="0.2">
      <c r="I2547" s="29"/>
      <c r="J2547" s="29">
        <f>I2547*(1-IFERROR(VLOOKUP(H2547,Rabat!$D$10:$E$32,2,FALSE),0))</f>
        <v>0</v>
      </c>
      <c r="K2547" s="29"/>
      <c r="U2547" s="35" t="str">
        <f t="shared" si="39"/>
        <v/>
      </c>
    </row>
    <row r="2548" spans="9:21" s="28" customFormat="1" x14ac:dyDescent="0.2">
      <c r="I2548" s="29"/>
      <c r="J2548" s="29">
        <f>I2548*(1-IFERROR(VLOOKUP(H2548,Rabat!$D$10:$E$32,2,FALSE),0))</f>
        <v>0</v>
      </c>
      <c r="K2548" s="29"/>
      <c r="U2548" s="35" t="str">
        <f t="shared" si="39"/>
        <v/>
      </c>
    </row>
    <row r="2549" spans="9:21" s="28" customFormat="1" x14ac:dyDescent="0.2">
      <c r="I2549" s="29"/>
      <c r="J2549" s="29">
        <f>I2549*(1-IFERROR(VLOOKUP(H2549,Rabat!$D$10:$E$32,2,FALSE),0))</f>
        <v>0</v>
      </c>
      <c r="K2549" s="29"/>
      <c r="U2549" s="35" t="str">
        <f t="shared" si="39"/>
        <v/>
      </c>
    </row>
    <row r="2550" spans="9:21" s="28" customFormat="1" x14ac:dyDescent="0.2">
      <c r="I2550" s="29"/>
      <c r="J2550" s="29">
        <f>I2550*(1-IFERROR(VLOOKUP(H2550,Rabat!$D$10:$E$32,2,FALSE),0))</f>
        <v>0</v>
      </c>
      <c r="K2550" s="29"/>
      <c r="U2550" s="35" t="str">
        <f t="shared" si="39"/>
        <v/>
      </c>
    </row>
    <row r="2551" spans="9:21" s="28" customFormat="1" x14ac:dyDescent="0.2">
      <c r="I2551" s="29"/>
      <c r="J2551" s="29">
        <f>I2551*(1-IFERROR(VLOOKUP(H2551,Rabat!$D$10:$E$32,2,FALSE),0))</f>
        <v>0</v>
      </c>
      <c r="K2551" s="29"/>
      <c r="U2551" s="35" t="str">
        <f t="shared" si="39"/>
        <v/>
      </c>
    </row>
    <row r="2552" spans="9:21" s="28" customFormat="1" x14ac:dyDescent="0.2">
      <c r="I2552" s="29"/>
      <c r="J2552" s="29">
        <f>I2552*(1-IFERROR(VLOOKUP(H2552,Rabat!$D$10:$E$32,2,FALSE),0))</f>
        <v>0</v>
      </c>
      <c r="K2552" s="29"/>
      <c r="U2552" s="35" t="str">
        <f t="shared" si="39"/>
        <v/>
      </c>
    </row>
    <row r="2553" spans="9:21" s="28" customFormat="1" x14ac:dyDescent="0.2">
      <c r="I2553" s="29"/>
      <c r="J2553" s="29">
        <f>I2553*(1-IFERROR(VLOOKUP(H2553,Rabat!$D$10:$E$32,2,FALSE),0))</f>
        <v>0</v>
      </c>
      <c r="K2553" s="29"/>
      <c r="U2553" s="35" t="str">
        <f t="shared" si="39"/>
        <v/>
      </c>
    </row>
    <row r="2554" spans="9:21" s="28" customFormat="1" x14ac:dyDescent="0.2">
      <c r="I2554" s="29"/>
      <c r="J2554" s="29">
        <f>I2554*(1-IFERROR(VLOOKUP(H2554,Rabat!$D$10:$E$32,2,FALSE),0))</f>
        <v>0</v>
      </c>
      <c r="K2554" s="29"/>
      <c r="U2554" s="35" t="str">
        <f t="shared" si="39"/>
        <v/>
      </c>
    </row>
    <row r="2555" spans="9:21" s="28" customFormat="1" x14ac:dyDescent="0.2">
      <c r="I2555" s="29"/>
      <c r="J2555" s="29">
        <f>I2555*(1-IFERROR(VLOOKUP(H2555,Rabat!$D$10:$E$32,2,FALSE),0))</f>
        <v>0</v>
      </c>
      <c r="K2555" s="29"/>
      <c r="U2555" s="35" t="str">
        <f t="shared" si="39"/>
        <v/>
      </c>
    </row>
    <row r="2556" spans="9:21" s="28" customFormat="1" x14ac:dyDescent="0.2">
      <c r="I2556" s="29"/>
      <c r="J2556" s="29">
        <f>I2556*(1-IFERROR(VLOOKUP(H2556,Rabat!$D$10:$E$32,2,FALSE),0))</f>
        <v>0</v>
      </c>
      <c r="K2556" s="29"/>
      <c r="U2556" s="35" t="str">
        <f t="shared" si="39"/>
        <v/>
      </c>
    </row>
    <row r="2557" spans="9:21" s="28" customFormat="1" x14ac:dyDescent="0.2">
      <c r="I2557" s="29"/>
      <c r="J2557" s="29">
        <f>I2557*(1-IFERROR(VLOOKUP(H2557,Rabat!$D$10:$E$32,2,FALSE),0))</f>
        <v>0</v>
      </c>
      <c r="K2557" s="29"/>
      <c r="U2557" s="35" t="str">
        <f t="shared" si="39"/>
        <v/>
      </c>
    </row>
    <row r="2558" spans="9:21" s="28" customFormat="1" x14ac:dyDescent="0.2">
      <c r="I2558" s="29"/>
      <c r="J2558" s="29">
        <f>I2558*(1-IFERROR(VLOOKUP(H2558,Rabat!$D$10:$E$32,2,FALSE),0))</f>
        <v>0</v>
      </c>
      <c r="K2558" s="29"/>
      <c r="U2558" s="35" t="str">
        <f t="shared" si="39"/>
        <v/>
      </c>
    </row>
    <row r="2559" spans="9:21" s="28" customFormat="1" x14ac:dyDescent="0.2">
      <c r="I2559" s="29"/>
      <c r="J2559" s="29">
        <f>I2559*(1-IFERROR(VLOOKUP(H2559,Rabat!$D$10:$E$32,2,FALSE),0))</f>
        <v>0</v>
      </c>
      <c r="K2559" s="29"/>
      <c r="U2559" s="35" t="str">
        <f t="shared" si="39"/>
        <v/>
      </c>
    </row>
    <row r="2560" spans="9:21" s="28" customFormat="1" x14ac:dyDescent="0.2">
      <c r="I2560" s="29"/>
      <c r="J2560" s="29">
        <f>I2560*(1-IFERROR(VLOOKUP(H2560,Rabat!$D$10:$E$32,2,FALSE),0))</f>
        <v>0</v>
      </c>
      <c r="K2560" s="29"/>
      <c r="U2560" s="35" t="str">
        <f t="shared" si="39"/>
        <v/>
      </c>
    </row>
    <row r="2561" spans="9:21" s="28" customFormat="1" x14ac:dyDescent="0.2">
      <c r="I2561" s="29"/>
      <c r="J2561" s="29">
        <f>I2561*(1-IFERROR(VLOOKUP(H2561,Rabat!$D$10:$E$32,2,FALSE),0))</f>
        <v>0</v>
      </c>
      <c r="K2561" s="29"/>
      <c r="U2561" s="35" t="str">
        <f t="shared" si="39"/>
        <v/>
      </c>
    </row>
    <row r="2562" spans="9:21" s="28" customFormat="1" x14ac:dyDescent="0.2">
      <c r="I2562" s="29"/>
      <c r="J2562" s="29">
        <f>I2562*(1-IFERROR(VLOOKUP(H2562,Rabat!$D$10:$E$32,2,FALSE),0))</f>
        <v>0</v>
      </c>
      <c r="K2562" s="29"/>
      <c r="U2562" s="35" t="str">
        <f t="shared" si="39"/>
        <v/>
      </c>
    </row>
    <row r="2563" spans="9:21" s="28" customFormat="1" x14ac:dyDescent="0.2">
      <c r="I2563" s="29"/>
      <c r="J2563" s="29">
        <f>I2563*(1-IFERROR(VLOOKUP(H2563,Rabat!$D$10:$E$32,2,FALSE),0))</f>
        <v>0</v>
      </c>
      <c r="K2563" s="29"/>
      <c r="U2563" s="35" t="str">
        <f t="shared" si="39"/>
        <v/>
      </c>
    </row>
    <row r="2564" spans="9:21" s="28" customFormat="1" x14ac:dyDescent="0.2">
      <c r="I2564" s="29"/>
      <c r="J2564" s="29">
        <f>I2564*(1-IFERROR(VLOOKUP(H2564,Rabat!$D$10:$E$32,2,FALSE),0))</f>
        <v>0</v>
      </c>
      <c r="K2564" s="29"/>
      <c r="U2564" s="35" t="str">
        <f t="shared" ref="U2564:U2627" si="40">HYPERLINK(T2564)</f>
        <v/>
      </c>
    </row>
    <row r="2565" spans="9:21" s="28" customFormat="1" x14ac:dyDescent="0.2">
      <c r="I2565" s="29"/>
      <c r="J2565" s="29">
        <f>I2565*(1-IFERROR(VLOOKUP(H2565,Rabat!$D$10:$E$32,2,FALSE),0))</f>
        <v>0</v>
      </c>
      <c r="K2565" s="29"/>
      <c r="U2565" s="35" t="str">
        <f t="shared" si="40"/>
        <v/>
      </c>
    </row>
    <row r="2566" spans="9:21" s="28" customFormat="1" x14ac:dyDescent="0.2">
      <c r="I2566" s="29"/>
      <c r="J2566" s="29">
        <f>I2566*(1-IFERROR(VLOOKUP(H2566,Rabat!$D$10:$E$32,2,FALSE),0))</f>
        <v>0</v>
      </c>
      <c r="K2566" s="29"/>
      <c r="U2566" s="35" t="str">
        <f t="shared" si="40"/>
        <v/>
      </c>
    </row>
    <row r="2567" spans="9:21" s="28" customFormat="1" x14ac:dyDescent="0.2">
      <c r="I2567" s="29"/>
      <c r="J2567" s="29">
        <f>I2567*(1-IFERROR(VLOOKUP(H2567,Rabat!$D$10:$E$32,2,FALSE),0))</f>
        <v>0</v>
      </c>
      <c r="K2567" s="29"/>
      <c r="U2567" s="35" t="str">
        <f t="shared" si="40"/>
        <v/>
      </c>
    </row>
    <row r="2568" spans="9:21" s="28" customFormat="1" x14ac:dyDescent="0.2">
      <c r="I2568" s="29"/>
      <c r="J2568" s="29">
        <f>I2568*(1-IFERROR(VLOOKUP(H2568,Rabat!$D$10:$E$32,2,FALSE),0))</f>
        <v>0</v>
      </c>
      <c r="K2568" s="29"/>
      <c r="U2568" s="35" t="str">
        <f t="shared" si="40"/>
        <v/>
      </c>
    </row>
    <row r="2569" spans="9:21" s="28" customFormat="1" x14ac:dyDescent="0.2">
      <c r="I2569" s="29"/>
      <c r="J2569" s="29">
        <f>I2569*(1-IFERROR(VLOOKUP(H2569,Rabat!$D$10:$E$32,2,FALSE),0))</f>
        <v>0</v>
      </c>
      <c r="K2569" s="29"/>
      <c r="U2569" s="35" t="str">
        <f t="shared" si="40"/>
        <v/>
      </c>
    </row>
    <row r="2570" spans="9:21" s="28" customFormat="1" x14ac:dyDescent="0.2">
      <c r="I2570" s="29"/>
      <c r="J2570" s="29">
        <f>I2570*(1-IFERROR(VLOOKUP(H2570,Rabat!$D$10:$E$32,2,FALSE),0))</f>
        <v>0</v>
      </c>
      <c r="K2570" s="29"/>
      <c r="U2570" s="35" t="str">
        <f t="shared" si="40"/>
        <v/>
      </c>
    </row>
    <row r="2571" spans="9:21" s="28" customFormat="1" x14ac:dyDescent="0.2">
      <c r="I2571" s="29"/>
      <c r="J2571" s="29">
        <f>I2571*(1-IFERROR(VLOOKUP(H2571,Rabat!$D$10:$E$32,2,FALSE),0))</f>
        <v>0</v>
      </c>
      <c r="K2571" s="29"/>
      <c r="U2571" s="35" t="str">
        <f t="shared" si="40"/>
        <v/>
      </c>
    </row>
    <row r="2572" spans="9:21" s="28" customFormat="1" x14ac:dyDescent="0.2">
      <c r="I2572" s="29"/>
      <c r="J2572" s="29">
        <f>I2572*(1-IFERROR(VLOOKUP(H2572,Rabat!$D$10:$E$32,2,FALSE),0))</f>
        <v>0</v>
      </c>
      <c r="K2572" s="29"/>
      <c r="U2572" s="35" t="str">
        <f t="shared" si="40"/>
        <v/>
      </c>
    </row>
    <row r="2573" spans="9:21" s="28" customFormat="1" x14ac:dyDescent="0.2">
      <c r="I2573" s="29"/>
      <c r="J2573" s="29">
        <f>I2573*(1-IFERROR(VLOOKUP(H2573,Rabat!$D$10:$E$32,2,FALSE),0))</f>
        <v>0</v>
      </c>
      <c r="K2573" s="29"/>
      <c r="U2573" s="35" t="str">
        <f t="shared" si="40"/>
        <v/>
      </c>
    </row>
    <row r="2574" spans="9:21" s="28" customFormat="1" x14ac:dyDescent="0.2">
      <c r="I2574" s="29"/>
      <c r="J2574" s="29">
        <f>I2574*(1-IFERROR(VLOOKUP(H2574,Rabat!$D$10:$E$32,2,FALSE),0))</f>
        <v>0</v>
      </c>
      <c r="K2574" s="29"/>
      <c r="U2574" s="35" t="str">
        <f t="shared" si="40"/>
        <v/>
      </c>
    </row>
    <row r="2575" spans="9:21" s="28" customFormat="1" x14ac:dyDescent="0.2">
      <c r="I2575" s="29"/>
      <c r="J2575" s="29">
        <f>I2575*(1-IFERROR(VLOOKUP(H2575,Rabat!$D$10:$E$32,2,FALSE),0))</f>
        <v>0</v>
      </c>
      <c r="K2575" s="29"/>
      <c r="U2575" s="35" t="str">
        <f t="shared" si="40"/>
        <v/>
      </c>
    </row>
    <row r="2576" spans="9:21" s="28" customFormat="1" x14ac:dyDescent="0.2">
      <c r="I2576" s="29"/>
      <c r="J2576" s="29">
        <f>I2576*(1-IFERROR(VLOOKUP(H2576,Rabat!$D$10:$E$32,2,FALSE),0))</f>
        <v>0</v>
      </c>
      <c r="K2576" s="29"/>
      <c r="U2576" s="35" t="str">
        <f t="shared" si="40"/>
        <v/>
      </c>
    </row>
    <row r="2577" spans="9:21" s="28" customFormat="1" x14ac:dyDescent="0.2">
      <c r="I2577" s="29"/>
      <c r="J2577" s="29">
        <f>I2577*(1-IFERROR(VLOOKUP(H2577,Rabat!$D$10:$E$32,2,FALSE),0))</f>
        <v>0</v>
      </c>
      <c r="K2577" s="29"/>
      <c r="U2577" s="35" t="str">
        <f t="shared" si="40"/>
        <v/>
      </c>
    </row>
    <row r="2578" spans="9:21" s="28" customFormat="1" x14ac:dyDescent="0.2">
      <c r="I2578" s="29"/>
      <c r="J2578" s="29">
        <f>I2578*(1-IFERROR(VLOOKUP(H2578,Rabat!$D$10:$E$32,2,FALSE),0))</f>
        <v>0</v>
      </c>
      <c r="K2578" s="29"/>
      <c r="U2578" s="35" t="str">
        <f t="shared" si="40"/>
        <v/>
      </c>
    </row>
    <row r="2579" spans="9:21" s="28" customFormat="1" x14ac:dyDescent="0.2">
      <c r="I2579" s="29"/>
      <c r="J2579" s="29">
        <f>I2579*(1-IFERROR(VLOOKUP(H2579,Rabat!$D$10:$E$32,2,FALSE),0))</f>
        <v>0</v>
      </c>
      <c r="K2579" s="29"/>
      <c r="U2579" s="35" t="str">
        <f t="shared" si="40"/>
        <v/>
      </c>
    </row>
    <row r="2580" spans="9:21" s="28" customFormat="1" x14ac:dyDescent="0.2">
      <c r="I2580" s="29"/>
      <c r="J2580" s="29">
        <f>I2580*(1-IFERROR(VLOOKUP(H2580,Rabat!$D$10:$E$32,2,FALSE),0))</f>
        <v>0</v>
      </c>
      <c r="K2580" s="29"/>
      <c r="U2580" s="35" t="str">
        <f t="shared" si="40"/>
        <v/>
      </c>
    </row>
    <row r="2581" spans="9:21" s="28" customFormat="1" x14ac:dyDescent="0.2">
      <c r="I2581" s="29"/>
      <c r="J2581" s="29">
        <f>I2581*(1-IFERROR(VLOOKUP(H2581,Rabat!$D$10:$E$32,2,FALSE),0))</f>
        <v>0</v>
      </c>
      <c r="K2581" s="29"/>
      <c r="U2581" s="35" t="str">
        <f t="shared" si="40"/>
        <v/>
      </c>
    </row>
    <row r="2582" spans="9:21" s="28" customFormat="1" x14ac:dyDescent="0.2">
      <c r="I2582" s="29"/>
      <c r="J2582" s="29">
        <f>I2582*(1-IFERROR(VLOOKUP(H2582,Rabat!$D$10:$E$32,2,FALSE),0))</f>
        <v>0</v>
      </c>
      <c r="K2582" s="29"/>
      <c r="U2582" s="35" t="str">
        <f t="shared" si="40"/>
        <v/>
      </c>
    </row>
    <row r="2583" spans="9:21" s="28" customFormat="1" x14ac:dyDescent="0.2">
      <c r="I2583" s="29"/>
      <c r="J2583" s="29">
        <f>I2583*(1-IFERROR(VLOOKUP(H2583,Rabat!$D$10:$E$32,2,FALSE),0))</f>
        <v>0</v>
      </c>
      <c r="K2583" s="29"/>
      <c r="U2583" s="35" t="str">
        <f t="shared" si="40"/>
        <v/>
      </c>
    </row>
    <row r="2584" spans="9:21" s="28" customFormat="1" x14ac:dyDescent="0.2">
      <c r="I2584" s="29"/>
      <c r="J2584" s="29">
        <f>I2584*(1-IFERROR(VLOOKUP(H2584,Rabat!$D$10:$E$32,2,FALSE),0))</f>
        <v>0</v>
      </c>
      <c r="K2584" s="29"/>
      <c r="U2584" s="35" t="str">
        <f t="shared" si="40"/>
        <v/>
      </c>
    </row>
    <row r="2585" spans="9:21" s="28" customFormat="1" x14ac:dyDescent="0.2">
      <c r="I2585" s="29"/>
      <c r="J2585" s="29">
        <f>I2585*(1-IFERROR(VLOOKUP(H2585,Rabat!$D$10:$E$32,2,FALSE),0))</f>
        <v>0</v>
      </c>
      <c r="K2585" s="29"/>
      <c r="U2585" s="35" t="str">
        <f t="shared" si="40"/>
        <v/>
      </c>
    </row>
    <row r="2586" spans="9:21" s="28" customFormat="1" x14ac:dyDescent="0.2">
      <c r="I2586" s="29"/>
      <c r="J2586" s="29">
        <f>I2586*(1-IFERROR(VLOOKUP(H2586,Rabat!$D$10:$E$32,2,FALSE),0))</f>
        <v>0</v>
      </c>
      <c r="K2586" s="29"/>
      <c r="U2586" s="35" t="str">
        <f t="shared" si="40"/>
        <v/>
      </c>
    </row>
    <row r="2587" spans="9:21" s="28" customFormat="1" x14ac:dyDescent="0.2">
      <c r="I2587" s="29"/>
      <c r="J2587" s="29">
        <f>I2587*(1-IFERROR(VLOOKUP(H2587,Rabat!$D$10:$E$32,2,FALSE),0))</f>
        <v>0</v>
      </c>
      <c r="K2587" s="29"/>
      <c r="U2587" s="35" t="str">
        <f t="shared" si="40"/>
        <v/>
      </c>
    </row>
    <row r="2588" spans="9:21" s="28" customFormat="1" x14ac:dyDescent="0.2">
      <c r="I2588" s="29"/>
      <c r="J2588" s="29">
        <f>I2588*(1-IFERROR(VLOOKUP(H2588,Rabat!$D$10:$E$32,2,FALSE),0))</f>
        <v>0</v>
      </c>
      <c r="K2588" s="29"/>
      <c r="U2588" s="35" t="str">
        <f t="shared" si="40"/>
        <v/>
      </c>
    </row>
    <row r="2589" spans="9:21" s="28" customFormat="1" x14ac:dyDescent="0.2">
      <c r="I2589" s="29"/>
      <c r="J2589" s="29">
        <f>I2589*(1-IFERROR(VLOOKUP(H2589,Rabat!$D$10:$E$32,2,FALSE),0))</f>
        <v>0</v>
      </c>
      <c r="K2589" s="29"/>
      <c r="U2589" s="35" t="str">
        <f t="shared" si="40"/>
        <v/>
      </c>
    </row>
    <row r="2590" spans="9:21" s="28" customFormat="1" x14ac:dyDescent="0.2">
      <c r="I2590" s="29"/>
      <c r="J2590" s="29">
        <f>I2590*(1-IFERROR(VLOOKUP(H2590,Rabat!$D$10:$E$32,2,FALSE),0))</f>
        <v>0</v>
      </c>
      <c r="K2590" s="29"/>
      <c r="U2590" s="35" t="str">
        <f t="shared" si="40"/>
        <v/>
      </c>
    </row>
    <row r="2591" spans="9:21" s="28" customFormat="1" x14ac:dyDescent="0.2">
      <c r="I2591" s="29"/>
      <c r="J2591" s="29">
        <f>I2591*(1-IFERROR(VLOOKUP(H2591,Rabat!$D$10:$E$32,2,FALSE),0))</f>
        <v>0</v>
      </c>
      <c r="K2591" s="29"/>
      <c r="U2591" s="35" t="str">
        <f t="shared" si="40"/>
        <v/>
      </c>
    </row>
    <row r="2592" spans="9:21" s="28" customFormat="1" x14ac:dyDescent="0.2">
      <c r="I2592" s="29"/>
      <c r="J2592" s="29">
        <f>I2592*(1-IFERROR(VLOOKUP(H2592,Rabat!$D$10:$E$32,2,FALSE),0))</f>
        <v>0</v>
      </c>
      <c r="K2592" s="29"/>
      <c r="U2592" s="35" t="str">
        <f t="shared" si="40"/>
        <v/>
      </c>
    </row>
    <row r="2593" spans="9:21" s="28" customFormat="1" x14ac:dyDescent="0.2">
      <c r="I2593" s="29"/>
      <c r="J2593" s="29">
        <f>I2593*(1-IFERROR(VLOOKUP(H2593,Rabat!$D$10:$E$32,2,FALSE),0))</f>
        <v>0</v>
      </c>
      <c r="K2593" s="29"/>
      <c r="U2593" s="35" t="str">
        <f t="shared" si="40"/>
        <v/>
      </c>
    </row>
    <row r="2594" spans="9:21" s="28" customFormat="1" x14ac:dyDescent="0.2">
      <c r="I2594" s="29"/>
      <c r="J2594" s="29">
        <f>I2594*(1-IFERROR(VLOOKUP(H2594,Rabat!$D$10:$E$32,2,FALSE),0))</f>
        <v>0</v>
      </c>
      <c r="K2594" s="29"/>
      <c r="U2594" s="35" t="str">
        <f t="shared" si="40"/>
        <v/>
      </c>
    </row>
    <row r="2595" spans="9:21" s="28" customFormat="1" x14ac:dyDescent="0.2">
      <c r="I2595" s="29"/>
      <c r="J2595" s="29">
        <f>I2595*(1-IFERROR(VLOOKUP(H2595,Rabat!$D$10:$E$32,2,FALSE),0))</f>
        <v>0</v>
      </c>
      <c r="K2595" s="29"/>
      <c r="U2595" s="35" t="str">
        <f t="shared" si="40"/>
        <v/>
      </c>
    </row>
    <row r="2596" spans="9:21" s="28" customFormat="1" x14ac:dyDescent="0.2">
      <c r="I2596" s="29"/>
      <c r="J2596" s="29">
        <f>I2596*(1-IFERROR(VLOOKUP(H2596,Rabat!$D$10:$E$32,2,FALSE),0))</f>
        <v>0</v>
      </c>
      <c r="K2596" s="29"/>
      <c r="U2596" s="35" t="str">
        <f t="shared" si="40"/>
        <v/>
      </c>
    </row>
    <row r="2597" spans="9:21" s="28" customFormat="1" x14ac:dyDescent="0.2">
      <c r="I2597" s="29"/>
      <c r="J2597" s="29">
        <f>I2597*(1-IFERROR(VLOOKUP(H2597,Rabat!$D$10:$E$32,2,FALSE),0))</f>
        <v>0</v>
      </c>
      <c r="K2597" s="29"/>
      <c r="U2597" s="35" t="str">
        <f t="shared" si="40"/>
        <v/>
      </c>
    </row>
    <row r="2598" spans="9:21" s="28" customFormat="1" x14ac:dyDescent="0.2">
      <c r="I2598" s="29"/>
      <c r="J2598" s="29">
        <f>I2598*(1-IFERROR(VLOOKUP(H2598,Rabat!$D$10:$E$32,2,FALSE),0))</f>
        <v>0</v>
      </c>
      <c r="K2598" s="29"/>
      <c r="U2598" s="35" t="str">
        <f t="shared" si="40"/>
        <v/>
      </c>
    </row>
    <row r="2599" spans="9:21" s="28" customFormat="1" x14ac:dyDescent="0.2">
      <c r="I2599" s="29"/>
      <c r="J2599" s="29">
        <f>I2599*(1-IFERROR(VLOOKUP(H2599,Rabat!$D$10:$E$32,2,FALSE),0))</f>
        <v>0</v>
      </c>
      <c r="K2599" s="29"/>
      <c r="U2599" s="35" t="str">
        <f t="shared" si="40"/>
        <v/>
      </c>
    </row>
    <row r="2600" spans="9:21" s="28" customFormat="1" x14ac:dyDescent="0.2">
      <c r="I2600" s="29"/>
      <c r="J2600" s="29">
        <f>I2600*(1-IFERROR(VLOOKUP(H2600,Rabat!$D$10:$E$32,2,FALSE),0))</f>
        <v>0</v>
      </c>
      <c r="K2600" s="29"/>
      <c r="U2600" s="35" t="str">
        <f t="shared" si="40"/>
        <v/>
      </c>
    </row>
    <row r="2601" spans="9:21" s="28" customFormat="1" x14ac:dyDescent="0.2">
      <c r="I2601" s="29"/>
      <c r="J2601" s="29">
        <f>I2601*(1-IFERROR(VLOOKUP(H2601,Rabat!$D$10:$E$32,2,FALSE),0))</f>
        <v>0</v>
      </c>
      <c r="K2601" s="29"/>
      <c r="U2601" s="35" t="str">
        <f t="shared" si="40"/>
        <v/>
      </c>
    </row>
    <row r="2602" spans="9:21" s="28" customFormat="1" x14ac:dyDescent="0.2">
      <c r="I2602" s="29"/>
      <c r="J2602" s="29">
        <f>I2602*(1-IFERROR(VLOOKUP(H2602,Rabat!$D$10:$E$32,2,FALSE),0))</f>
        <v>0</v>
      </c>
      <c r="K2602" s="29"/>
      <c r="U2602" s="35" t="str">
        <f t="shared" si="40"/>
        <v/>
      </c>
    </row>
    <row r="2603" spans="9:21" s="28" customFormat="1" x14ac:dyDescent="0.2">
      <c r="I2603" s="29"/>
      <c r="J2603" s="29">
        <f>I2603*(1-IFERROR(VLOOKUP(H2603,Rabat!$D$10:$E$32,2,FALSE),0))</f>
        <v>0</v>
      </c>
      <c r="K2603" s="29"/>
      <c r="U2603" s="35" t="str">
        <f t="shared" si="40"/>
        <v/>
      </c>
    </row>
    <row r="2604" spans="9:21" s="28" customFormat="1" x14ac:dyDescent="0.2">
      <c r="I2604" s="29"/>
      <c r="J2604" s="29">
        <f>I2604*(1-IFERROR(VLOOKUP(H2604,Rabat!$D$10:$E$32,2,FALSE),0))</f>
        <v>0</v>
      </c>
      <c r="K2604" s="29"/>
      <c r="U2604" s="35" t="str">
        <f t="shared" si="40"/>
        <v/>
      </c>
    </row>
    <row r="2605" spans="9:21" s="28" customFormat="1" x14ac:dyDescent="0.2">
      <c r="I2605" s="29"/>
      <c r="J2605" s="29">
        <f>I2605*(1-IFERROR(VLOOKUP(H2605,Rabat!$D$10:$E$32,2,FALSE),0))</f>
        <v>0</v>
      </c>
      <c r="K2605" s="29"/>
      <c r="U2605" s="35" t="str">
        <f t="shared" si="40"/>
        <v/>
      </c>
    </row>
    <row r="2606" spans="9:21" s="28" customFormat="1" x14ac:dyDescent="0.2">
      <c r="I2606" s="29"/>
      <c r="J2606" s="29">
        <f>I2606*(1-IFERROR(VLOOKUP(H2606,Rabat!$D$10:$E$32,2,FALSE),0))</f>
        <v>0</v>
      </c>
      <c r="K2606" s="29"/>
      <c r="U2606" s="35" t="str">
        <f t="shared" si="40"/>
        <v/>
      </c>
    </row>
    <row r="2607" spans="9:21" s="28" customFormat="1" x14ac:dyDescent="0.2">
      <c r="I2607" s="29"/>
      <c r="J2607" s="29">
        <f>I2607*(1-IFERROR(VLOOKUP(H2607,Rabat!$D$10:$E$32,2,FALSE),0))</f>
        <v>0</v>
      </c>
      <c r="K2607" s="29"/>
      <c r="U2607" s="35" t="str">
        <f t="shared" si="40"/>
        <v/>
      </c>
    </row>
    <row r="2608" spans="9:21" s="28" customFormat="1" x14ac:dyDescent="0.2">
      <c r="I2608" s="29"/>
      <c r="J2608" s="29">
        <f>I2608*(1-IFERROR(VLOOKUP(H2608,Rabat!$D$10:$E$32,2,FALSE),0))</f>
        <v>0</v>
      </c>
      <c r="K2608" s="29"/>
      <c r="U2608" s="35" t="str">
        <f t="shared" si="40"/>
        <v/>
      </c>
    </row>
    <row r="2609" spans="9:21" s="28" customFormat="1" x14ac:dyDescent="0.2">
      <c r="I2609" s="29"/>
      <c r="J2609" s="29">
        <f>I2609*(1-IFERROR(VLOOKUP(H2609,Rabat!$D$10:$E$32,2,FALSE),0))</f>
        <v>0</v>
      </c>
      <c r="K2609" s="29"/>
      <c r="U2609" s="35" t="str">
        <f t="shared" si="40"/>
        <v/>
      </c>
    </row>
    <row r="2610" spans="9:21" s="28" customFormat="1" x14ac:dyDescent="0.2">
      <c r="I2610" s="29"/>
      <c r="J2610" s="29">
        <f>I2610*(1-IFERROR(VLOOKUP(H2610,Rabat!$D$10:$E$32,2,FALSE),0))</f>
        <v>0</v>
      </c>
      <c r="K2610" s="29"/>
      <c r="U2610" s="35" t="str">
        <f t="shared" si="40"/>
        <v/>
      </c>
    </row>
    <row r="2611" spans="9:21" s="28" customFormat="1" x14ac:dyDescent="0.2">
      <c r="I2611" s="29"/>
      <c r="J2611" s="29">
        <f>I2611*(1-IFERROR(VLOOKUP(H2611,Rabat!$D$10:$E$32,2,FALSE),0))</f>
        <v>0</v>
      </c>
      <c r="K2611" s="29"/>
      <c r="U2611" s="35" t="str">
        <f t="shared" si="40"/>
        <v/>
      </c>
    </row>
    <row r="2612" spans="9:21" s="28" customFormat="1" x14ac:dyDescent="0.2">
      <c r="I2612" s="29"/>
      <c r="J2612" s="29">
        <f>I2612*(1-IFERROR(VLOOKUP(H2612,Rabat!$D$10:$E$32,2,FALSE),0))</f>
        <v>0</v>
      </c>
      <c r="K2612" s="29"/>
      <c r="U2612" s="35" t="str">
        <f t="shared" si="40"/>
        <v/>
      </c>
    </row>
    <row r="2613" spans="9:21" s="28" customFormat="1" x14ac:dyDescent="0.2">
      <c r="I2613" s="29"/>
      <c r="J2613" s="29">
        <f>I2613*(1-IFERROR(VLOOKUP(H2613,Rabat!$D$10:$E$32,2,FALSE),0))</f>
        <v>0</v>
      </c>
      <c r="K2613" s="29"/>
      <c r="U2613" s="35" t="str">
        <f t="shared" si="40"/>
        <v/>
      </c>
    </row>
    <row r="2614" spans="9:21" s="28" customFormat="1" x14ac:dyDescent="0.2">
      <c r="I2614" s="29"/>
      <c r="J2614" s="29">
        <f>I2614*(1-IFERROR(VLOOKUP(H2614,Rabat!$D$10:$E$32,2,FALSE),0))</f>
        <v>0</v>
      </c>
      <c r="K2614" s="29"/>
      <c r="U2614" s="35" t="str">
        <f t="shared" si="40"/>
        <v/>
      </c>
    </row>
    <row r="2615" spans="9:21" s="28" customFormat="1" x14ac:dyDescent="0.2">
      <c r="I2615" s="29"/>
      <c r="J2615" s="29">
        <f>I2615*(1-IFERROR(VLOOKUP(H2615,Rabat!$D$10:$E$32,2,FALSE),0))</f>
        <v>0</v>
      </c>
      <c r="K2615" s="29"/>
      <c r="U2615" s="35" t="str">
        <f t="shared" si="40"/>
        <v/>
      </c>
    </row>
    <row r="2616" spans="9:21" s="28" customFormat="1" x14ac:dyDescent="0.2">
      <c r="I2616" s="29"/>
      <c r="J2616" s="29">
        <f>I2616*(1-IFERROR(VLOOKUP(H2616,Rabat!$D$10:$E$32,2,FALSE),0))</f>
        <v>0</v>
      </c>
      <c r="K2616" s="29"/>
      <c r="U2616" s="35" t="str">
        <f t="shared" si="40"/>
        <v/>
      </c>
    </row>
    <row r="2617" spans="9:21" s="28" customFormat="1" x14ac:dyDescent="0.2">
      <c r="I2617" s="29"/>
      <c r="J2617" s="29">
        <f>I2617*(1-IFERROR(VLOOKUP(H2617,Rabat!$D$10:$E$32,2,FALSE),0))</f>
        <v>0</v>
      </c>
      <c r="K2617" s="29"/>
      <c r="U2617" s="35" t="str">
        <f t="shared" si="40"/>
        <v/>
      </c>
    </row>
    <row r="2618" spans="9:21" s="28" customFormat="1" x14ac:dyDescent="0.2">
      <c r="I2618" s="29"/>
      <c r="J2618" s="29">
        <f>I2618*(1-IFERROR(VLOOKUP(H2618,Rabat!$D$10:$E$32,2,FALSE),0))</f>
        <v>0</v>
      </c>
      <c r="K2618" s="29"/>
      <c r="U2618" s="35" t="str">
        <f t="shared" si="40"/>
        <v/>
      </c>
    </row>
    <row r="2619" spans="9:21" s="28" customFormat="1" x14ac:dyDescent="0.2">
      <c r="I2619" s="29"/>
      <c r="J2619" s="29">
        <f>I2619*(1-IFERROR(VLOOKUP(H2619,Rabat!$D$10:$E$32,2,FALSE),0))</f>
        <v>0</v>
      </c>
      <c r="K2619" s="29"/>
      <c r="U2619" s="35" t="str">
        <f t="shared" si="40"/>
        <v/>
      </c>
    </row>
    <row r="2620" spans="9:21" s="28" customFormat="1" x14ac:dyDescent="0.2">
      <c r="I2620" s="29"/>
      <c r="J2620" s="29">
        <f>I2620*(1-IFERROR(VLOOKUP(H2620,Rabat!$D$10:$E$32,2,FALSE),0))</f>
        <v>0</v>
      </c>
      <c r="K2620" s="29"/>
      <c r="U2620" s="35" t="str">
        <f t="shared" si="40"/>
        <v/>
      </c>
    </row>
    <row r="2621" spans="9:21" s="28" customFormat="1" x14ac:dyDescent="0.2">
      <c r="I2621" s="29"/>
      <c r="J2621" s="29">
        <f>I2621*(1-IFERROR(VLOOKUP(H2621,Rabat!$D$10:$E$32,2,FALSE),0))</f>
        <v>0</v>
      </c>
      <c r="K2621" s="29"/>
      <c r="U2621" s="35" t="str">
        <f t="shared" si="40"/>
        <v/>
      </c>
    </row>
    <row r="2622" spans="9:21" s="28" customFormat="1" x14ac:dyDescent="0.2">
      <c r="I2622" s="29"/>
      <c r="J2622" s="29">
        <f>I2622*(1-IFERROR(VLOOKUP(H2622,Rabat!$D$10:$E$32,2,FALSE),0))</f>
        <v>0</v>
      </c>
      <c r="K2622" s="29"/>
      <c r="U2622" s="35" t="str">
        <f t="shared" si="40"/>
        <v/>
      </c>
    </row>
    <row r="2623" spans="9:21" s="28" customFormat="1" x14ac:dyDescent="0.2">
      <c r="I2623" s="29"/>
      <c r="J2623" s="29">
        <f>I2623*(1-IFERROR(VLOOKUP(H2623,Rabat!$D$10:$E$32,2,FALSE),0))</f>
        <v>0</v>
      </c>
      <c r="K2623" s="29"/>
      <c r="U2623" s="35" t="str">
        <f t="shared" si="40"/>
        <v/>
      </c>
    </row>
    <row r="2624" spans="9:21" s="28" customFormat="1" x14ac:dyDescent="0.2">
      <c r="I2624" s="29"/>
      <c r="J2624" s="29">
        <f>I2624*(1-IFERROR(VLOOKUP(H2624,Rabat!$D$10:$E$32,2,FALSE),0))</f>
        <v>0</v>
      </c>
      <c r="K2624" s="29"/>
      <c r="U2624" s="35" t="str">
        <f t="shared" si="40"/>
        <v/>
      </c>
    </row>
    <row r="2625" spans="9:21" s="28" customFormat="1" x14ac:dyDescent="0.2">
      <c r="I2625" s="29"/>
      <c r="J2625" s="29">
        <f>I2625*(1-IFERROR(VLOOKUP(H2625,Rabat!$D$10:$E$32,2,FALSE),0))</f>
        <v>0</v>
      </c>
      <c r="K2625" s="29"/>
      <c r="U2625" s="35" t="str">
        <f t="shared" si="40"/>
        <v/>
      </c>
    </row>
    <row r="2626" spans="9:21" s="28" customFormat="1" x14ac:dyDescent="0.2">
      <c r="I2626" s="29"/>
      <c r="J2626" s="29">
        <f>I2626*(1-IFERROR(VLOOKUP(H2626,Rabat!$D$10:$E$32,2,FALSE),0))</f>
        <v>0</v>
      </c>
      <c r="K2626" s="29"/>
      <c r="U2626" s="35" t="str">
        <f t="shared" si="40"/>
        <v/>
      </c>
    </row>
    <row r="2627" spans="9:21" s="28" customFormat="1" x14ac:dyDescent="0.2">
      <c r="I2627" s="29"/>
      <c r="J2627" s="29">
        <f>I2627*(1-IFERROR(VLOOKUP(H2627,Rabat!$D$10:$E$32,2,FALSE),0))</f>
        <v>0</v>
      </c>
      <c r="K2627" s="29"/>
      <c r="U2627" s="35" t="str">
        <f t="shared" si="40"/>
        <v/>
      </c>
    </row>
    <row r="2628" spans="9:21" s="28" customFormat="1" x14ac:dyDescent="0.2">
      <c r="I2628" s="29"/>
      <c r="J2628" s="29">
        <f>I2628*(1-IFERROR(VLOOKUP(H2628,Rabat!$D$10:$E$32,2,FALSE),0))</f>
        <v>0</v>
      </c>
      <c r="K2628" s="29"/>
      <c r="U2628" s="35" t="str">
        <f t="shared" ref="U2628:U2691" si="41">HYPERLINK(T2628)</f>
        <v/>
      </c>
    </row>
    <row r="2629" spans="9:21" s="28" customFormat="1" x14ac:dyDescent="0.2">
      <c r="I2629" s="29"/>
      <c r="J2629" s="29">
        <f>I2629*(1-IFERROR(VLOOKUP(H2629,Rabat!$D$10:$E$32,2,FALSE),0))</f>
        <v>0</v>
      </c>
      <c r="K2629" s="29"/>
      <c r="U2629" s="35" t="str">
        <f t="shared" si="41"/>
        <v/>
      </c>
    </row>
    <row r="2630" spans="9:21" s="28" customFormat="1" x14ac:dyDescent="0.2">
      <c r="I2630" s="29"/>
      <c r="J2630" s="29">
        <f>I2630*(1-IFERROR(VLOOKUP(H2630,Rabat!$D$10:$E$32,2,FALSE),0))</f>
        <v>0</v>
      </c>
      <c r="K2630" s="29"/>
      <c r="U2630" s="35" t="str">
        <f t="shared" si="41"/>
        <v/>
      </c>
    </row>
    <row r="2631" spans="9:21" s="28" customFormat="1" x14ac:dyDescent="0.2">
      <c r="I2631" s="29"/>
      <c r="J2631" s="29">
        <f>I2631*(1-IFERROR(VLOOKUP(H2631,Rabat!$D$10:$E$32,2,FALSE),0))</f>
        <v>0</v>
      </c>
      <c r="K2631" s="29"/>
      <c r="U2631" s="35" t="str">
        <f t="shared" si="41"/>
        <v/>
      </c>
    </row>
    <row r="2632" spans="9:21" s="28" customFormat="1" x14ac:dyDescent="0.2">
      <c r="I2632" s="29"/>
      <c r="J2632" s="29">
        <f>I2632*(1-IFERROR(VLOOKUP(H2632,Rabat!$D$10:$E$32,2,FALSE),0))</f>
        <v>0</v>
      </c>
      <c r="K2632" s="29"/>
      <c r="U2632" s="35" t="str">
        <f t="shared" si="41"/>
        <v/>
      </c>
    </row>
    <row r="2633" spans="9:21" s="28" customFormat="1" x14ac:dyDescent="0.2">
      <c r="I2633" s="29"/>
      <c r="J2633" s="29">
        <f>I2633*(1-IFERROR(VLOOKUP(H2633,Rabat!$D$10:$E$32,2,FALSE),0))</f>
        <v>0</v>
      </c>
      <c r="K2633" s="29"/>
      <c r="U2633" s="35" t="str">
        <f t="shared" si="41"/>
        <v/>
      </c>
    </row>
    <row r="2634" spans="9:21" s="28" customFormat="1" x14ac:dyDescent="0.2">
      <c r="I2634" s="29"/>
      <c r="J2634" s="29">
        <f>I2634*(1-IFERROR(VLOOKUP(H2634,Rabat!$D$10:$E$32,2,FALSE),0))</f>
        <v>0</v>
      </c>
      <c r="K2634" s="29"/>
      <c r="U2634" s="35" t="str">
        <f t="shared" si="41"/>
        <v/>
      </c>
    </row>
    <row r="2635" spans="9:21" s="28" customFormat="1" x14ac:dyDescent="0.2">
      <c r="I2635" s="29"/>
      <c r="J2635" s="29">
        <f>I2635*(1-IFERROR(VLOOKUP(H2635,Rabat!$D$10:$E$32,2,FALSE),0))</f>
        <v>0</v>
      </c>
      <c r="K2635" s="29"/>
      <c r="U2635" s="35" t="str">
        <f t="shared" si="41"/>
        <v/>
      </c>
    </row>
    <row r="2636" spans="9:21" s="28" customFormat="1" x14ac:dyDescent="0.2">
      <c r="I2636" s="29"/>
      <c r="J2636" s="29">
        <f>I2636*(1-IFERROR(VLOOKUP(H2636,Rabat!$D$10:$E$32,2,FALSE),0))</f>
        <v>0</v>
      </c>
      <c r="K2636" s="29"/>
      <c r="U2636" s="35" t="str">
        <f t="shared" si="41"/>
        <v/>
      </c>
    </row>
    <row r="2637" spans="9:21" s="28" customFormat="1" x14ac:dyDescent="0.2">
      <c r="I2637" s="29"/>
      <c r="J2637" s="29">
        <f>I2637*(1-IFERROR(VLOOKUP(H2637,Rabat!$D$10:$E$32,2,FALSE),0))</f>
        <v>0</v>
      </c>
      <c r="K2637" s="29"/>
      <c r="U2637" s="35" t="str">
        <f t="shared" si="41"/>
        <v/>
      </c>
    </row>
    <row r="2638" spans="9:21" s="28" customFormat="1" x14ac:dyDescent="0.2">
      <c r="I2638" s="29"/>
      <c r="J2638" s="29">
        <f>I2638*(1-IFERROR(VLOOKUP(H2638,Rabat!$D$10:$E$32,2,FALSE),0))</f>
        <v>0</v>
      </c>
      <c r="K2638" s="29"/>
      <c r="U2638" s="35" t="str">
        <f t="shared" si="41"/>
        <v/>
      </c>
    </row>
    <row r="2639" spans="9:21" s="28" customFormat="1" x14ac:dyDescent="0.2">
      <c r="I2639" s="29"/>
      <c r="J2639" s="29">
        <f>I2639*(1-IFERROR(VLOOKUP(H2639,Rabat!$D$10:$E$32,2,FALSE),0))</f>
        <v>0</v>
      </c>
      <c r="K2639" s="29"/>
      <c r="U2639" s="35" t="str">
        <f t="shared" si="41"/>
        <v/>
      </c>
    </row>
    <row r="2640" spans="9:21" s="28" customFormat="1" x14ac:dyDescent="0.2">
      <c r="I2640" s="29"/>
      <c r="J2640" s="29">
        <f>I2640*(1-IFERROR(VLOOKUP(H2640,Rabat!$D$10:$E$32,2,FALSE),0))</f>
        <v>0</v>
      </c>
      <c r="K2640" s="29"/>
      <c r="U2640" s="35" t="str">
        <f t="shared" si="41"/>
        <v/>
      </c>
    </row>
    <row r="2641" spans="9:21" s="28" customFormat="1" x14ac:dyDescent="0.2">
      <c r="I2641" s="29"/>
      <c r="J2641" s="29">
        <f>I2641*(1-IFERROR(VLOOKUP(H2641,Rabat!$D$10:$E$32,2,FALSE),0))</f>
        <v>0</v>
      </c>
      <c r="K2641" s="29"/>
      <c r="U2641" s="35" t="str">
        <f t="shared" si="41"/>
        <v/>
      </c>
    </row>
    <row r="2642" spans="9:21" s="28" customFormat="1" x14ac:dyDescent="0.2">
      <c r="I2642" s="29"/>
      <c r="J2642" s="29">
        <f>I2642*(1-IFERROR(VLOOKUP(H2642,Rabat!$D$10:$E$32,2,FALSE),0))</f>
        <v>0</v>
      </c>
      <c r="K2642" s="29"/>
      <c r="U2642" s="35" t="str">
        <f t="shared" si="41"/>
        <v/>
      </c>
    </row>
    <row r="2643" spans="9:21" s="28" customFormat="1" x14ac:dyDescent="0.2">
      <c r="I2643" s="29"/>
      <c r="J2643" s="29">
        <f>I2643*(1-IFERROR(VLOOKUP(H2643,Rabat!$D$10:$E$32,2,FALSE),0))</f>
        <v>0</v>
      </c>
      <c r="K2643" s="29"/>
      <c r="U2643" s="35" t="str">
        <f t="shared" si="41"/>
        <v/>
      </c>
    </row>
    <row r="2644" spans="9:21" s="28" customFormat="1" x14ac:dyDescent="0.2">
      <c r="I2644" s="29"/>
      <c r="J2644" s="29">
        <f>I2644*(1-IFERROR(VLOOKUP(H2644,Rabat!$D$10:$E$32,2,FALSE),0))</f>
        <v>0</v>
      </c>
      <c r="K2644" s="29"/>
      <c r="U2644" s="35" t="str">
        <f t="shared" si="41"/>
        <v/>
      </c>
    </row>
    <row r="2645" spans="9:21" s="28" customFormat="1" x14ac:dyDescent="0.2">
      <c r="I2645" s="29"/>
      <c r="J2645" s="29">
        <f>I2645*(1-IFERROR(VLOOKUP(H2645,Rabat!$D$10:$E$32,2,FALSE),0))</f>
        <v>0</v>
      </c>
      <c r="K2645" s="29"/>
      <c r="U2645" s="35" t="str">
        <f t="shared" si="41"/>
        <v/>
      </c>
    </row>
    <row r="2646" spans="9:21" s="28" customFormat="1" x14ac:dyDescent="0.2">
      <c r="I2646" s="29"/>
      <c r="J2646" s="29">
        <f>I2646*(1-IFERROR(VLOOKUP(H2646,Rabat!$D$10:$E$32,2,FALSE),0))</f>
        <v>0</v>
      </c>
      <c r="K2646" s="29"/>
      <c r="U2646" s="35" t="str">
        <f t="shared" si="41"/>
        <v/>
      </c>
    </row>
    <row r="2647" spans="9:21" s="28" customFormat="1" x14ac:dyDescent="0.2">
      <c r="I2647" s="29"/>
      <c r="J2647" s="29">
        <f>I2647*(1-IFERROR(VLOOKUP(H2647,Rabat!$D$10:$E$32,2,FALSE),0))</f>
        <v>0</v>
      </c>
      <c r="K2647" s="29"/>
      <c r="U2647" s="35" t="str">
        <f t="shared" si="41"/>
        <v/>
      </c>
    </row>
    <row r="2648" spans="9:21" s="28" customFormat="1" x14ac:dyDescent="0.2">
      <c r="I2648" s="29"/>
      <c r="J2648" s="29">
        <f>I2648*(1-IFERROR(VLOOKUP(H2648,Rabat!$D$10:$E$32,2,FALSE),0))</f>
        <v>0</v>
      </c>
      <c r="K2648" s="29"/>
      <c r="U2648" s="35" t="str">
        <f t="shared" si="41"/>
        <v/>
      </c>
    </row>
    <row r="2649" spans="9:21" s="28" customFormat="1" x14ac:dyDescent="0.2">
      <c r="I2649" s="29"/>
      <c r="J2649" s="29">
        <f>I2649*(1-IFERROR(VLOOKUP(H2649,Rabat!$D$10:$E$32,2,FALSE),0))</f>
        <v>0</v>
      </c>
      <c r="K2649" s="29"/>
      <c r="U2649" s="35" t="str">
        <f t="shared" si="41"/>
        <v/>
      </c>
    </row>
    <row r="2650" spans="9:21" s="28" customFormat="1" x14ac:dyDescent="0.2">
      <c r="I2650" s="29"/>
      <c r="J2650" s="29">
        <f>I2650*(1-IFERROR(VLOOKUP(H2650,Rabat!$D$10:$E$32,2,FALSE),0))</f>
        <v>0</v>
      </c>
      <c r="K2650" s="29"/>
      <c r="U2650" s="35" t="str">
        <f t="shared" si="41"/>
        <v/>
      </c>
    </row>
    <row r="2651" spans="9:21" s="28" customFormat="1" x14ac:dyDescent="0.2">
      <c r="I2651" s="29"/>
      <c r="J2651" s="29">
        <f>I2651*(1-IFERROR(VLOOKUP(H2651,Rabat!$D$10:$E$32,2,FALSE),0))</f>
        <v>0</v>
      </c>
      <c r="K2651" s="29"/>
      <c r="U2651" s="35" t="str">
        <f t="shared" si="41"/>
        <v/>
      </c>
    </row>
    <row r="2652" spans="9:21" s="28" customFormat="1" x14ac:dyDescent="0.2">
      <c r="I2652" s="29"/>
      <c r="J2652" s="29">
        <f>I2652*(1-IFERROR(VLOOKUP(H2652,Rabat!$D$10:$E$32,2,FALSE),0))</f>
        <v>0</v>
      </c>
      <c r="K2652" s="29"/>
      <c r="U2652" s="35" t="str">
        <f t="shared" si="41"/>
        <v/>
      </c>
    </row>
    <row r="2653" spans="9:21" s="28" customFormat="1" x14ac:dyDescent="0.2">
      <c r="I2653" s="29"/>
      <c r="J2653" s="29">
        <f>I2653*(1-IFERROR(VLOOKUP(H2653,Rabat!$D$10:$E$32,2,FALSE),0))</f>
        <v>0</v>
      </c>
      <c r="K2653" s="29"/>
      <c r="U2653" s="35" t="str">
        <f t="shared" si="41"/>
        <v/>
      </c>
    </row>
    <row r="2654" spans="9:21" s="28" customFormat="1" x14ac:dyDescent="0.2">
      <c r="I2654" s="29"/>
      <c r="J2654" s="29">
        <f>I2654*(1-IFERROR(VLOOKUP(H2654,Rabat!$D$10:$E$32,2,FALSE),0))</f>
        <v>0</v>
      </c>
      <c r="K2654" s="29"/>
      <c r="U2654" s="35" t="str">
        <f t="shared" si="41"/>
        <v/>
      </c>
    </row>
    <row r="2655" spans="9:21" s="28" customFormat="1" x14ac:dyDescent="0.2">
      <c r="I2655" s="29"/>
      <c r="J2655" s="29">
        <f>I2655*(1-IFERROR(VLOOKUP(H2655,Rabat!$D$10:$E$32,2,FALSE),0))</f>
        <v>0</v>
      </c>
      <c r="K2655" s="29"/>
      <c r="U2655" s="35" t="str">
        <f t="shared" si="41"/>
        <v/>
      </c>
    </row>
    <row r="2656" spans="9:21" s="28" customFormat="1" x14ac:dyDescent="0.2">
      <c r="I2656" s="29"/>
      <c r="J2656" s="29">
        <f>I2656*(1-IFERROR(VLOOKUP(H2656,Rabat!$D$10:$E$32,2,FALSE),0))</f>
        <v>0</v>
      </c>
      <c r="K2656" s="29"/>
      <c r="U2656" s="35" t="str">
        <f t="shared" si="41"/>
        <v/>
      </c>
    </row>
    <row r="2657" spans="9:21" s="28" customFormat="1" x14ac:dyDescent="0.2">
      <c r="I2657" s="29"/>
      <c r="J2657" s="29">
        <f>I2657*(1-IFERROR(VLOOKUP(H2657,Rabat!$D$10:$E$32,2,FALSE),0))</f>
        <v>0</v>
      </c>
      <c r="K2657" s="29"/>
      <c r="U2657" s="35" t="str">
        <f t="shared" si="41"/>
        <v/>
      </c>
    </row>
    <row r="2658" spans="9:21" s="28" customFormat="1" x14ac:dyDescent="0.2">
      <c r="I2658" s="29"/>
      <c r="J2658" s="29">
        <f>I2658*(1-IFERROR(VLOOKUP(H2658,Rabat!$D$10:$E$32,2,FALSE),0))</f>
        <v>0</v>
      </c>
      <c r="K2658" s="29"/>
      <c r="U2658" s="35" t="str">
        <f t="shared" si="41"/>
        <v/>
      </c>
    </row>
    <row r="2659" spans="9:21" s="28" customFormat="1" x14ac:dyDescent="0.2">
      <c r="I2659" s="29"/>
      <c r="J2659" s="29">
        <f>I2659*(1-IFERROR(VLOOKUP(H2659,Rabat!$D$10:$E$32,2,FALSE),0))</f>
        <v>0</v>
      </c>
      <c r="K2659" s="29"/>
      <c r="U2659" s="35" t="str">
        <f t="shared" si="41"/>
        <v/>
      </c>
    </row>
    <row r="2660" spans="9:21" s="28" customFormat="1" x14ac:dyDescent="0.2">
      <c r="I2660" s="29"/>
      <c r="J2660" s="29">
        <f>I2660*(1-IFERROR(VLOOKUP(H2660,Rabat!$D$10:$E$32,2,FALSE),0))</f>
        <v>0</v>
      </c>
      <c r="K2660" s="29"/>
      <c r="U2660" s="35" t="str">
        <f t="shared" si="41"/>
        <v/>
      </c>
    </row>
    <row r="2661" spans="9:21" s="28" customFormat="1" x14ac:dyDescent="0.2">
      <c r="I2661" s="29"/>
      <c r="J2661" s="29">
        <f>I2661*(1-IFERROR(VLOOKUP(H2661,Rabat!$D$10:$E$32,2,FALSE),0))</f>
        <v>0</v>
      </c>
      <c r="K2661" s="29"/>
      <c r="U2661" s="35" t="str">
        <f t="shared" si="41"/>
        <v/>
      </c>
    </row>
    <row r="2662" spans="9:21" s="28" customFormat="1" x14ac:dyDescent="0.2">
      <c r="I2662" s="29"/>
      <c r="J2662" s="29">
        <f>I2662*(1-IFERROR(VLOOKUP(H2662,Rabat!$D$10:$E$32,2,FALSE),0))</f>
        <v>0</v>
      </c>
      <c r="K2662" s="29"/>
      <c r="U2662" s="35" t="str">
        <f t="shared" si="41"/>
        <v/>
      </c>
    </row>
    <row r="2663" spans="9:21" s="28" customFormat="1" x14ac:dyDescent="0.2">
      <c r="I2663" s="29"/>
      <c r="J2663" s="29">
        <f>I2663*(1-IFERROR(VLOOKUP(H2663,Rabat!$D$10:$E$32,2,FALSE),0))</f>
        <v>0</v>
      </c>
      <c r="K2663" s="29"/>
      <c r="U2663" s="35" t="str">
        <f t="shared" si="41"/>
        <v/>
      </c>
    </row>
    <row r="2664" spans="9:21" s="28" customFormat="1" x14ac:dyDescent="0.2">
      <c r="I2664" s="29"/>
      <c r="J2664" s="29">
        <f>I2664*(1-IFERROR(VLOOKUP(H2664,Rabat!$D$10:$E$32,2,FALSE),0))</f>
        <v>0</v>
      </c>
      <c r="K2664" s="29"/>
      <c r="U2664" s="35" t="str">
        <f t="shared" si="41"/>
        <v/>
      </c>
    </row>
    <row r="2665" spans="9:21" s="28" customFormat="1" x14ac:dyDescent="0.2">
      <c r="I2665" s="29"/>
      <c r="J2665" s="29">
        <f>I2665*(1-IFERROR(VLOOKUP(H2665,Rabat!$D$10:$E$32,2,FALSE),0))</f>
        <v>0</v>
      </c>
      <c r="K2665" s="29"/>
      <c r="U2665" s="35" t="str">
        <f t="shared" si="41"/>
        <v/>
      </c>
    </row>
    <row r="2666" spans="9:21" s="28" customFormat="1" x14ac:dyDescent="0.2">
      <c r="I2666" s="29"/>
      <c r="J2666" s="29">
        <f>I2666*(1-IFERROR(VLOOKUP(H2666,Rabat!$D$10:$E$32,2,FALSE),0))</f>
        <v>0</v>
      </c>
      <c r="K2666" s="29"/>
      <c r="U2666" s="35" t="str">
        <f t="shared" si="41"/>
        <v/>
      </c>
    </row>
    <row r="2667" spans="9:21" s="28" customFormat="1" x14ac:dyDescent="0.2">
      <c r="I2667" s="29"/>
      <c r="J2667" s="29">
        <f>I2667*(1-IFERROR(VLOOKUP(H2667,Rabat!$D$10:$E$32,2,FALSE),0))</f>
        <v>0</v>
      </c>
      <c r="K2667" s="29"/>
      <c r="U2667" s="35" t="str">
        <f t="shared" si="41"/>
        <v/>
      </c>
    </row>
    <row r="2668" spans="9:21" s="28" customFormat="1" x14ac:dyDescent="0.2">
      <c r="I2668" s="29"/>
      <c r="J2668" s="29">
        <f>I2668*(1-IFERROR(VLOOKUP(H2668,Rabat!$D$10:$E$32,2,FALSE),0))</f>
        <v>0</v>
      </c>
      <c r="K2668" s="29"/>
      <c r="U2668" s="35" t="str">
        <f t="shared" si="41"/>
        <v/>
      </c>
    </row>
    <row r="2669" spans="9:21" s="28" customFormat="1" x14ac:dyDescent="0.2">
      <c r="I2669" s="29"/>
      <c r="J2669" s="29">
        <f>I2669*(1-IFERROR(VLOOKUP(H2669,Rabat!$D$10:$E$32,2,FALSE),0))</f>
        <v>0</v>
      </c>
      <c r="K2669" s="29"/>
      <c r="U2669" s="35" t="str">
        <f t="shared" si="41"/>
        <v/>
      </c>
    </row>
    <row r="2670" spans="9:21" s="28" customFormat="1" x14ac:dyDescent="0.2">
      <c r="I2670" s="29"/>
      <c r="J2670" s="29">
        <f>I2670*(1-IFERROR(VLOOKUP(H2670,Rabat!$D$10:$E$32,2,FALSE),0))</f>
        <v>0</v>
      </c>
      <c r="K2670" s="29"/>
      <c r="U2670" s="35" t="str">
        <f t="shared" si="41"/>
        <v/>
      </c>
    </row>
    <row r="2671" spans="9:21" s="28" customFormat="1" x14ac:dyDescent="0.2">
      <c r="I2671" s="29"/>
      <c r="J2671" s="29">
        <f>I2671*(1-IFERROR(VLOOKUP(H2671,Rabat!$D$10:$E$32,2,FALSE),0))</f>
        <v>0</v>
      </c>
      <c r="K2671" s="29"/>
      <c r="U2671" s="35" t="str">
        <f t="shared" si="41"/>
        <v/>
      </c>
    </row>
    <row r="2672" spans="9:21" s="28" customFormat="1" x14ac:dyDescent="0.2">
      <c r="I2672" s="29"/>
      <c r="J2672" s="29">
        <f>I2672*(1-IFERROR(VLOOKUP(H2672,Rabat!$D$10:$E$32,2,FALSE),0))</f>
        <v>0</v>
      </c>
      <c r="K2672" s="29"/>
      <c r="U2672" s="35" t="str">
        <f t="shared" si="41"/>
        <v/>
      </c>
    </row>
    <row r="2673" spans="9:21" s="28" customFormat="1" x14ac:dyDescent="0.2">
      <c r="I2673" s="29"/>
      <c r="J2673" s="29">
        <f>I2673*(1-IFERROR(VLOOKUP(H2673,Rabat!$D$10:$E$32,2,FALSE),0))</f>
        <v>0</v>
      </c>
      <c r="K2673" s="29"/>
      <c r="U2673" s="35" t="str">
        <f t="shared" si="41"/>
        <v/>
      </c>
    </row>
    <row r="2674" spans="9:21" s="28" customFormat="1" x14ac:dyDescent="0.2">
      <c r="I2674" s="29"/>
      <c r="J2674" s="29">
        <f>I2674*(1-IFERROR(VLOOKUP(H2674,Rabat!$D$10:$E$32,2,FALSE),0))</f>
        <v>0</v>
      </c>
      <c r="K2674" s="29"/>
      <c r="U2674" s="35" t="str">
        <f t="shared" si="41"/>
        <v/>
      </c>
    </row>
    <row r="2675" spans="9:21" s="28" customFormat="1" x14ac:dyDescent="0.2">
      <c r="I2675" s="29"/>
      <c r="J2675" s="29">
        <f>I2675*(1-IFERROR(VLOOKUP(H2675,Rabat!$D$10:$E$32,2,FALSE),0))</f>
        <v>0</v>
      </c>
      <c r="K2675" s="29"/>
      <c r="U2675" s="35" t="str">
        <f t="shared" si="41"/>
        <v/>
      </c>
    </row>
    <row r="2676" spans="9:21" s="28" customFormat="1" x14ac:dyDescent="0.2">
      <c r="I2676" s="29"/>
      <c r="J2676" s="29">
        <f>I2676*(1-IFERROR(VLOOKUP(H2676,Rabat!$D$10:$E$32,2,FALSE),0))</f>
        <v>0</v>
      </c>
      <c r="K2676" s="29"/>
      <c r="U2676" s="35" t="str">
        <f t="shared" si="41"/>
        <v/>
      </c>
    </row>
    <row r="2677" spans="9:21" s="28" customFormat="1" x14ac:dyDescent="0.2">
      <c r="I2677" s="29"/>
      <c r="J2677" s="29">
        <f>I2677*(1-IFERROR(VLOOKUP(H2677,Rabat!$D$10:$E$32,2,FALSE),0))</f>
        <v>0</v>
      </c>
      <c r="K2677" s="29"/>
      <c r="U2677" s="35" t="str">
        <f t="shared" si="41"/>
        <v/>
      </c>
    </row>
    <row r="2678" spans="9:21" s="28" customFormat="1" x14ac:dyDescent="0.2">
      <c r="I2678" s="29"/>
      <c r="J2678" s="29">
        <f>I2678*(1-IFERROR(VLOOKUP(H2678,Rabat!$D$10:$E$32,2,FALSE),0))</f>
        <v>0</v>
      </c>
      <c r="K2678" s="29"/>
      <c r="U2678" s="35" t="str">
        <f t="shared" si="41"/>
        <v/>
      </c>
    </row>
    <row r="2679" spans="9:21" s="28" customFormat="1" x14ac:dyDescent="0.2">
      <c r="I2679" s="29"/>
      <c r="J2679" s="29">
        <f>I2679*(1-IFERROR(VLOOKUP(H2679,Rabat!$D$10:$E$32,2,FALSE),0))</f>
        <v>0</v>
      </c>
      <c r="K2679" s="29"/>
      <c r="U2679" s="35" t="str">
        <f t="shared" si="41"/>
        <v/>
      </c>
    </row>
    <row r="2680" spans="9:21" s="28" customFormat="1" x14ac:dyDescent="0.2">
      <c r="I2680" s="29"/>
      <c r="J2680" s="29">
        <f>I2680*(1-IFERROR(VLOOKUP(H2680,Rabat!$D$10:$E$32,2,FALSE),0))</f>
        <v>0</v>
      </c>
      <c r="K2680" s="29"/>
      <c r="U2680" s="35" t="str">
        <f t="shared" si="41"/>
        <v/>
      </c>
    </row>
    <row r="2681" spans="9:21" s="28" customFormat="1" x14ac:dyDescent="0.2">
      <c r="I2681" s="29"/>
      <c r="J2681" s="29">
        <f>I2681*(1-IFERROR(VLOOKUP(H2681,Rabat!$D$10:$E$32,2,FALSE),0))</f>
        <v>0</v>
      </c>
      <c r="K2681" s="29"/>
      <c r="U2681" s="35" t="str">
        <f t="shared" si="41"/>
        <v/>
      </c>
    </row>
    <row r="2682" spans="9:21" s="28" customFormat="1" x14ac:dyDescent="0.2">
      <c r="I2682" s="29"/>
      <c r="J2682" s="29">
        <f>I2682*(1-IFERROR(VLOOKUP(H2682,Rabat!$D$10:$E$32,2,FALSE),0))</f>
        <v>0</v>
      </c>
      <c r="K2682" s="29"/>
      <c r="U2682" s="35" t="str">
        <f t="shared" si="41"/>
        <v/>
      </c>
    </row>
    <row r="2683" spans="9:21" s="28" customFormat="1" x14ac:dyDescent="0.2">
      <c r="I2683" s="29"/>
      <c r="J2683" s="29">
        <f>I2683*(1-IFERROR(VLOOKUP(H2683,Rabat!$D$10:$E$32,2,FALSE),0))</f>
        <v>0</v>
      </c>
      <c r="K2683" s="29"/>
      <c r="U2683" s="35" t="str">
        <f t="shared" si="41"/>
        <v/>
      </c>
    </row>
    <row r="2684" spans="9:21" s="28" customFormat="1" x14ac:dyDescent="0.2">
      <c r="I2684" s="29"/>
      <c r="J2684" s="29">
        <f>I2684*(1-IFERROR(VLOOKUP(H2684,Rabat!$D$10:$E$32,2,FALSE),0))</f>
        <v>0</v>
      </c>
      <c r="K2684" s="29"/>
      <c r="U2684" s="35" t="str">
        <f t="shared" si="41"/>
        <v/>
      </c>
    </row>
    <row r="2685" spans="9:21" s="28" customFormat="1" x14ac:dyDescent="0.2">
      <c r="I2685" s="29"/>
      <c r="J2685" s="29">
        <f>I2685*(1-IFERROR(VLOOKUP(H2685,Rabat!$D$10:$E$32,2,FALSE),0))</f>
        <v>0</v>
      </c>
      <c r="K2685" s="29"/>
      <c r="U2685" s="35" t="str">
        <f t="shared" si="41"/>
        <v/>
      </c>
    </row>
    <row r="2686" spans="9:21" s="28" customFormat="1" x14ac:dyDescent="0.2">
      <c r="I2686" s="29"/>
      <c r="J2686" s="29">
        <f>I2686*(1-IFERROR(VLOOKUP(H2686,Rabat!$D$10:$E$32,2,FALSE),0))</f>
        <v>0</v>
      </c>
      <c r="K2686" s="29"/>
      <c r="U2686" s="35" t="str">
        <f t="shared" si="41"/>
        <v/>
      </c>
    </row>
    <row r="2687" spans="9:21" s="28" customFormat="1" x14ac:dyDescent="0.2">
      <c r="I2687" s="29"/>
      <c r="J2687" s="29">
        <f>I2687*(1-IFERROR(VLOOKUP(H2687,Rabat!$D$10:$E$32,2,FALSE),0))</f>
        <v>0</v>
      </c>
      <c r="K2687" s="29"/>
      <c r="U2687" s="35" t="str">
        <f t="shared" si="41"/>
        <v/>
      </c>
    </row>
    <row r="2688" spans="9:21" s="28" customFormat="1" x14ac:dyDescent="0.2">
      <c r="I2688" s="29"/>
      <c r="J2688" s="29">
        <f>I2688*(1-IFERROR(VLOOKUP(H2688,Rabat!$D$10:$E$32,2,FALSE),0))</f>
        <v>0</v>
      </c>
      <c r="K2688" s="29"/>
      <c r="U2688" s="35" t="str">
        <f t="shared" si="41"/>
        <v/>
      </c>
    </row>
    <row r="2689" spans="9:21" s="28" customFormat="1" x14ac:dyDescent="0.2">
      <c r="I2689" s="29"/>
      <c r="J2689" s="29">
        <f>I2689*(1-IFERROR(VLOOKUP(H2689,Rabat!$D$10:$E$32,2,FALSE),0))</f>
        <v>0</v>
      </c>
      <c r="K2689" s="29"/>
      <c r="U2689" s="35" t="str">
        <f t="shared" si="41"/>
        <v/>
      </c>
    </row>
    <row r="2690" spans="9:21" s="28" customFormat="1" x14ac:dyDescent="0.2">
      <c r="I2690" s="29"/>
      <c r="J2690" s="29">
        <f>I2690*(1-IFERROR(VLOOKUP(H2690,Rabat!$D$10:$E$32,2,FALSE),0))</f>
        <v>0</v>
      </c>
      <c r="K2690" s="29"/>
      <c r="U2690" s="35" t="str">
        <f t="shared" si="41"/>
        <v/>
      </c>
    </row>
    <row r="2691" spans="9:21" s="28" customFormat="1" x14ac:dyDescent="0.2">
      <c r="I2691" s="29"/>
      <c r="J2691" s="29">
        <f>I2691*(1-IFERROR(VLOOKUP(H2691,Rabat!$D$10:$E$32,2,FALSE),0))</f>
        <v>0</v>
      </c>
      <c r="K2691" s="29"/>
      <c r="U2691" s="35" t="str">
        <f t="shared" si="41"/>
        <v/>
      </c>
    </row>
    <row r="2692" spans="9:21" s="28" customFormat="1" x14ac:dyDescent="0.2">
      <c r="I2692" s="29"/>
      <c r="J2692" s="29">
        <f>I2692*(1-IFERROR(VLOOKUP(H2692,Rabat!$D$10:$E$32,2,FALSE),0))</f>
        <v>0</v>
      </c>
      <c r="K2692" s="29"/>
      <c r="U2692" s="35" t="str">
        <f t="shared" ref="U2692:U2755" si="42">HYPERLINK(T2692)</f>
        <v/>
      </c>
    </row>
    <row r="2693" spans="9:21" s="28" customFormat="1" x14ac:dyDescent="0.2">
      <c r="I2693" s="29"/>
      <c r="J2693" s="29">
        <f>I2693*(1-IFERROR(VLOOKUP(H2693,Rabat!$D$10:$E$32,2,FALSE),0))</f>
        <v>0</v>
      </c>
      <c r="K2693" s="29"/>
      <c r="U2693" s="35" t="str">
        <f t="shared" si="42"/>
        <v/>
      </c>
    </row>
    <row r="2694" spans="9:21" s="28" customFormat="1" x14ac:dyDescent="0.2">
      <c r="I2694" s="29"/>
      <c r="J2694" s="29">
        <f>I2694*(1-IFERROR(VLOOKUP(H2694,Rabat!$D$10:$E$32,2,FALSE),0))</f>
        <v>0</v>
      </c>
      <c r="K2694" s="29"/>
      <c r="U2694" s="35" t="str">
        <f t="shared" si="42"/>
        <v/>
      </c>
    </row>
    <row r="2695" spans="9:21" s="28" customFormat="1" x14ac:dyDescent="0.2">
      <c r="I2695" s="29"/>
      <c r="J2695" s="29">
        <f>I2695*(1-IFERROR(VLOOKUP(H2695,Rabat!$D$10:$E$32,2,FALSE),0))</f>
        <v>0</v>
      </c>
      <c r="K2695" s="29"/>
      <c r="U2695" s="35" t="str">
        <f t="shared" si="42"/>
        <v/>
      </c>
    </row>
    <row r="2696" spans="9:21" s="28" customFormat="1" x14ac:dyDescent="0.2">
      <c r="I2696" s="29"/>
      <c r="J2696" s="29">
        <f>I2696*(1-IFERROR(VLOOKUP(H2696,Rabat!$D$10:$E$32,2,FALSE),0))</f>
        <v>0</v>
      </c>
      <c r="K2696" s="29"/>
      <c r="U2696" s="35" t="str">
        <f t="shared" si="42"/>
        <v/>
      </c>
    </row>
    <row r="2697" spans="9:21" s="28" customFormat="1" x14ac:dyDescent="0.2">
      <c r="I2697" s="29"/>
      <c r="J2697" s="29">
        <f>I2697*(1-IFERROR(VLOOKUP(H2697,Rabat!$D$10:$E$32,2,FALSE),0))</f>
        <v>0</v>
      </c>
      <c r="K2697" s="29"/>
      <c r="U2697" s="35" t="str">
        <f t="shared" si="42"/>
        <v/>
      </c>
    </row>
    <row r="2698" spans="9:21" s="28" customFormat="1" x14ac:dyDescent="0.2">
      <c r="I2698" s="29"/>
      <c r="J2698" s="29">
        <f>I2698*(1-IFERROR(VLOOKUP(H2698,Rabat!$D$10:$E$32,2,FALSE),0))</f>
        <v>0</v>
      </c>
      <c r="K2698" s="29"/>
      <c r="U2698" s="35" t="str">
        <f t="shared" si="42"/>
        <v/>
      </c>
    </row>
    <row r="2699" spans="9:21" s="28" customFormat="1" x14ac:dyDescent="0.2">
      <c r="I2699" s="29"/>
      <c r="J2699" s="29">
        <f>I2699*(1-IFERROR(VLOOKUP(H2699,Rabat!$D$10:$E$32,2,FALSE),0))</f>
        <v>0</v>
      </c>
      <c r="K2699" s="29"/>
      <c r="U2699" s="35" t="str">
        <f t="shared" si="42"/>
        <v/>
      </c>
    </row>
    <row r="2700" spans="9:21" s="28" customFormat="1" x14ac:dyDescent="0.2">
      <c r="I2700" s="29"/>
      <c r="J2700" s="29">
        <f>I2700*(1-IFERROR(VLOOKUP(H2700,Rabat!$D$10:$E$32,2,FALSE),0))</f>
        <v>0</v>
      </c>
      <c r="K2700" s="29"/>
      <c r="U2700" s="35" t="str">
        <f t="shared" si="42"/>
        <v/>
      </c>
    </row>
    <row r="2701" spans="9:21" s="28" customFormat="1" x14ac:dyDescent="0.2">
      <c r="I2701" s="29"/>
      <c r="J2701" s="29">
        <f>I2701*(1-IFERROR(VLOOKUP(H2701,Rabat!$D$10:$E$32,2,FALSE),0))</f>
        <v>0</v>
      </c>
      <c r="K2701" s="29"/>
      <c r="U2701" s="35" t="str">
        <f t="shared" si="42"/>
        <v/>
      </c>
    </row>
    <row r="2702" spans="9:21" s="28" customFormat="1" x14ac:dyDescent="0.2">
      <c r="I2702" s="29"/>
      <c r="J2702" s="29">
        <f>I2702*(1-IFERROR(VLOOKUP(H2702,Rabat!$D$10:$E$32,2,FALSE),0))</f>
        <v>0</v>
      </c>
      <c r="K2702" s="29"/>
      <c r="U2702" s="35" t="str">
        <f t="shared" si="42"/>
        <v/>
      </c>
    </row>
    <row r="2703" spans="9:21" s="28" customFormat="1" x14ac:dyDescent="0.2">
      <c r="I2703" s="29"/>
      <c r="J2703" s="29">
        <f>I2703*(1-IFERROR(VLOOKUP(H2703,Rabat!$D$10:$E$32,2,FALSE),0))</f>
        <v>0</v>
      </c>
      <c r="K2703" s="29"/>
      <c r="U2703" s="35" t="str">
        <f t="shared" si="42"/>
        <v/>
      </c>
    </row>
    <row r="2704" spans="9:21" s="28" customFormat="1" x14ac:dyDescent="0.2">
      <c r="I2704" s="29"/>
      <c r="J2704" s="29">
        <f>I2704*(1-IFERROR(VLOOKUP(H2704,Rabat!$D$10:$E$32,2,FALSE),0))</f>
        <v>0</v>
      </c>
      <c r="K2704" s="29"/>
      <c r="U2704" s="35" t="str">
        <f t="shared" si="42"/>
        <v/>
      </c>
    </row>
    <row r="2705" spans="9:21" s="28" customFormat="1" x14ac:dyDescent="0.2">
      <c r="I2705" s="29"/>
      <c r="J2705" s="29">
        <f>I2705*(1-IFERROR(VLOOKUP(H2705,Rabat!$D$10:$E$32,2,FALSE),0))</f>
        <v>0</v>
      </c>
      <c r="K2705" s="29"/>
      <c r="U2705" s="35" t="str">
        <f t="shared" si="42"/>
        <v/>
      </c>
    </row>
    <row r="2706" spans="9:21" s="28" customFormat="1" x14ac:dyDescent="0.2">
      <c r="I2706" s="29"/>
      <c r="J2706" s="29">
        <f>I2706*(1-IFERROR(VLOOKUP(H2706,Rabat!$D$10:$E$32,2,FALSE),0))</f>
        <v>0</v>
      </c>
      <c r="K2706" s="29"/>
      <c r="U2706" s="35" t="str">
        <f t="shared" si="42"/>
        <v/>
      </c>
    </row>
    <row r="2707" spans="9:21" s="28" customFormat="1" x14ac:dyDescent="0.2">
      <c r="I2707" s="29"/>
      <c r="J2707" s="29">
        <f>I2707*(1-IFERROR(VLOOKUP(H2707,Rabat!$D$10:$E$32,2,FALSE),0))</f>
        <v>0</v>
      </c>
      <c r="K2707" s="29"/>
      <c r="U2707" s="35" t="str">
        <f t="shared" si="42"/>
        <v/>
      </c>
    </row>
    <row r="2708" spans="9:21" s="28" customFormat="1" x14ac:dyDescent="0.2">
      <c r="I2708" s="29"/>
      <c r="J2708" s="29">
        <f>I2708*(1-IFERROR(VLOOKUP(H2708,Rabat!$D$10:$E$32,2,FALSE),0))</f>
        <v>0</v>
      </c>
      <c r="K2708" s="29"/>
      <c r="U2708" s="35" t="str">
        <f t="shared" si="42"/>
        <v/>
      </c>
    </row>
    <row r="2709" spans="9:21" s="28" customFormat="1" x14ac:dyDescent="0.2">
      <c r="I2709" s="29"/>
      <c r="J2709" s="29">
        <f>I2709*(1-IFERROR(VLOOKUP(H2709,Rabat!$D$10:$E$32,2,FALSE),0))</f>
        <v>0</v>
      </c>
      <c r="K2709" s="29"/>
      <c r="U2709" s="35" t="str">
        <f t="shared" si="42"/>
        <v/>
      </c>
    </row>
    <row r="2710" spans="9:21" s="28" customFormat="1" x14ac:dyDescent="0.2">
      <c r="I2710" s="29"/>
      <c r="J2710" s="29">
        <f>I2710*(1-IFERROR(VLOOKUP(H2710,Rabat!$D$10:$E$32,2,FALSE),0))</f>
        <v>0</v>
      </c>
      <c r="K2710" s="29"/>
      <c r="U2710" s="35" t="str">
        <f t="shared" si="42"/>
        <v/>
      </c>
    </row>
    <row r="2711" spans="9:21" s="28" customFormat="1" x14ac:dyDescent="0.2">
      <c r="I2711" s="29"/>
      <c r="J2711" s="29">
        <f>I2711*(1-IFERROR(VLOOKUP(H2711,Rabat!$D$10:$E$32,2,FALSE),0))</f>
        <v>0</v>
      </c>
      <c r="K2711" s="29"/>
      <c r="U2711" s="35" t="str">
        <f t="shared" si="42"/>
        <v/>
      </c>
    </row>
    <row r="2712" spans="9:21" s="28" customFormat="1" x14ac:dyDescent="0.2">
      <c r="I2712" s="29"/>
      <c r="J2712" s="29">
        <f>I2712*(1-IFERROR(VLOOKUP(H2712,Rabat!$D$10:$E$32,2,FALSE),0))</f>
        <v>0</v>
      </c>
      <c r="K2712" s="29"/>
      <c r="U2712" s="35" t="str">
        <f t="shared" si="42"/>
        <v/>
      </c>
    </row>
    <row r="2713" spans="9:21" s="28" customFormat="1" x14ac:dyDescent="0.2">
      <c r="I2713" s="29"/>
      <c r="J2713" s="29">
        <f>I2713*(1-IFERROR(VLOOKUP(H2713,Rabat!$D$10:$E$32,2,FALSE),0))</f>
        <v>0</v>
      </c>
      <c r="K2713" s="29"/>
      <c r="U2713" s="35" t="str">
        <f t="shared" si="42"/>
        <v/>
      </c>
    </row>
    <row r="2714" spans="9:21" s="28" customFormat="1" x14ac:dyDescent="0.2">
      <c r="I2714" s="29"/>
      <c r="J2714" s="29">
        <f>I2714*(1-IFERROR(VLOOKUP(H2714,Rabat!$D$10:$E$32,2,FALSE),0))</f>
        <v>0</v>
      </c>
      <c r="K2714" s="29"/>
      <c r="U2714" s="35" t="str">
        <f t="shared" si="42"/>
        <v/>
      </c>
    </row>
    <row r="2715" spans="9:21" s="28" customFormat="1" x14ac:dyDescent="0.2">
      <c r="I2715" s="29"/>
      <c r="J2715" s="29">
        <f>I2715*(1-IFERROR(VLOOKUP(H2715,Rabat!$D$10:$E$32,2,FALSE),0))</f>
        <v>0</v>
      </c>
      <c r="K2715" s="29"/>
      <c r="U2715" s="35" t="str">
        <f t="shared" si="42"/>
        <v/>
      </c>
    </row>
    <row r="2716" spans="9:21" s="28" customFormat="1" x14ac:dyDescent="0.2">
      <c r="I2716" s="29"/>
      <c r="J2716" s="29">
        <f>I2716*(1-IFERROR(VLOOKUP(H2716,Rabat!$D$10:$E$32,2,FALSE),0))</f>
        <v>0</v>
      </c>
      <c r="K2716" s="29"/>
      <c r="U2716" s="35" t="str">
        <f t="shared" si="42"/>
        <v/>
      </c>
    </row>
    <row r="2717" spans="9:21" s="28" customFormat="1" x14ac:dyDescent="0.2">
      <c r="I2717" s="29"/>
      <c r="J2717" s="29">
        <f>I2717*(1-IFERROR(VLOOKUP(H2717,Rabat!$D$10:$E$32,2,FALSE),0))</f>
        <v>0</v>
      </c>
      <c r="K2717" s="29"/>
      <c r="U2717" s="35" t="str">
        <f t="shared" si="42"/>
        <v/>
      </c>
    </row>
    <row r="2718" spans="9:21" s="28" customFormat="1" x14ac:dyDescent="0.2">
      <c r="I2718" s="29"/>
      <c r="J2718" s="29">
        <f>I2718*(1-IFERROR(VLOOKUP(H2718,Rabat!$D$10:$E$32,2,FALSE),0))</f>
        <v>0</v>
      </c>
      <c r="K2718" s="29"/>
      <c r="U2718" s="35" t="str">
        <f t="shared" si="42"/>
        <v/>
      </c>
    </row>
    <row r="2719" spans="9:21" s="28" customFormat="1" x14ac:dyDescent="0.2">
      <c r="I2719" s="29"/>
      <c r="J2719" s="29">
        <f>I2719*(1-IFERROR(VLOOKUP(H2719,Rabat!$D$10:$E$32,2,FALSE),0))</f>
        <v>0</v>
      </c>
      <c r="K2719" s="29"/>
      <c r="U2719" s="35" t="str">
        <f t="shared" si="42"/>
        <v/>
      </c>
    </row>
    <row r="2720" spans="9:21" s="28" customFormat="1" x14ac:dyDescent="0.2">
      <c r="I2720" s="29"/>
      <c r="J2720" s="29">
        <f>I2720*(1-IFERROR(VLOOKUP(H2720,Rabat!$D$10:$E$32,2,FALSE),0))</f>
        <v>0</v>
      </c>
      <c r="K2720" s="29"/>
      <c r="U2720" s="35" t="str">
        <f t="shared" si="42"/>
        <v/>
      </c>
    </row>
    <row r="2721" spans="9:21" s="28" customFormat="1" x14ac:dyDescent="0.2">
      <c r="I2721" s="29"/>
      <c r="J2721" s="29">
        <f>I2721*(1-IFERROR(VLOOKUP(H2721,Rabat!$D$10:$E$32,2,FALSE),0))</f>
        <v>0</v>
      </c>
      <c r="K2721" s="29"/>
      <c r="U2721" s="35" t="str">
        <f t="shared" si="42"/>
        <v/>
      </c>
    </row>
    <row r="2722" spans="9:21" s="28" customFormat="1" x14ac:dyDescent="0.2">
      <c r="I2722" s="29"/>
      <c r="J2722" s="29">
        <f>I2722*(1-IFERROR(VLOOKUP(H2722,Rabat!$D$10:$E$32,2,FALSE),0))</f>
        <v>0</v>
      </c>
      <c r="K2722" s="29"/>
      <c r="U2722" s="35" t="str">
        <f t="shared" si="42"/>
        <v/>
      </c>
    </row>
    <row r="2723" spans="9:21" s="28" customFormat="1" x14ac:dyDescent="0.2">
      <c r="I2723" s="29"/>
      <c r="J2723" s="29">
        <f>I2723*(1-IFERROR(VLOOKUP(H2723,Rabat!$D$10:$E$32,2,FALSE),0))</f>
        <v>0</v>
      </c>
      <c r="K2723" s="29"/>
      <c r="U2723" s="35" t="str">
        <f t="shared" si="42"/>
        <v/>
      </c>
    </row>
    <row r="2724" spans="9:21" s="28" customFormat="1" x14ac:dyDescent="0.2">
      <c r="I2724" s="29"/>
      <c r="J2724" s="29">
        <f>I2724*(1-IFERROR(VLOOKUP(H2724,Rabat!$D$10:$E$32,2,FALSE),0))</f>
        <v>0</v>
      </c>
      <c r="K2724" s="29"/>
      <c r="U2724" s="35" t="str">
        <f t="shared" si="42"/>
        <v/>
      </c>
    </row>
    <row r="2725" spans="9:21" s="28" customFormat="1" x14ac:dyDescent="0.2">
      <c r="I2725" s="29"/>
      <c r="J2725" s="29">
        <f>I2725*(1-IFERROR(VLOOKUP(H2725,Rabat!$D$10:$E$32,2,FALSE),0))</f>
        <v>0</v>
      </c>
      <c r="K2725" s="29"/>
      <c r="U2725" s="35" t="str">
        <f t="shared" si="42"/>
        <v/>
      </c>
    </row>
    <row r="2726" spans="9:21" s="28" customFormat="1" x14ac:dyDescent="0.2">
      <c r="I2726" s="29"/>
      <c r="J2726" s="29">
        <f>I2726*(1-IFERROR(VLOOKUP(H2726,Rabat!$D$10:$E$32,2,FALSE),0))</f>
        <v>0</v>
      </c>
      <c r="K2726" s="29"/>
      <c r="U2726" s="35" t="str">
        <f t="shared" si="42"/>
        <v/>
      </c>
    </row>
    <row r="2727" spans="9:21" s="28" customFormat="1" x14ac:dyDescent="0.2">
      <c r="I2727" s="29"/>
      <c r="J2727" s="29">
        <f>I2727*(1-IFERROR(VLOOKUP(H2727,Rabat!$D$10:$E$32,2,FALSE),0))</f>
        <v>0</v>
      </c>
      <c r="K2727" s="29"/>
      <c r="U2727" s="35" t="str">
        <f t="shared" si="42"/>
        <v/>
      </c>
    </row>
    <row r="2728" spans="9:21" s="28" customFormat="1" x14ac:dyDescent="0.2">
      <c r="I2728" s="29"/>
      <c r="J2728" s="29">
        <f>I2728*(1-IFERROR(VLOOKUP(H2728,Rabat!$D$10:$E$32,2,FALSE),0))</f>
        <v>0</v>
      </c>
      <c r="K2728" s="29"/>
      <c r="U2728" s="35" t="str">
        <f t="shared" si="42"/>
        <v/>
      </c>
    </row>
    <row r="2729" spans="9:21" s="28" customFormat="1" x14ac:dyDescent="0.2">
      <c r="I2729" s="29"/>
      <c r="J2729" s="29">
        <f>I2729*(1-IFERROR(VLOOKUP(H2729,Rabat!$D$10:$E$32,2,FALSE),0))</f>
        <v>0</v>
      </c>
      <c r="K2729" s="29"/>
      <c r="U2729" s="35" t="str">
        <f t="shared" si="42"/>
        <v/>
      </c>
    </row>
    <row r="2730" spans="9:21" s="28" customFormat="1" x14ac:dyDescent="0.2">
      <c r="I2730" s="29"/>
      <c r="J2730" s="29">
        <f>I2730*(1-IFERROR(VLOOKUP(H2730,Rabat!$D$10:$E$32,2,FALSE),0))</f>
        <v>0</v>
      </c>
      <c r="K2730" s="29"/>
      <c r="U2730" s="35" t="str">
        <f t="shared" si="42"/>
        <v/>
      </c>
    </row>
    <row r="2731" spans="9:21" s="28" customFormat="1" x14ac:dyDescent="0.2">
      <c r="I2731" s="29"/>
      <c r="J2731" s="29">
        <f>I2731*(1-IFERROR(VLOOKUP(H2731,Rabat!$D$10:$E$32,2,FALSE),0))</f>
        <v>0</v>
      </c>
      <c r="K2731" s="29"/>
      <c r="U2731" s="35" t="str">
        <f t="shared" si="42"/>
        <v/>
      </c>
    </row>
    <row r="2732" spans="9:21" s="28" customFormat="1" x14ac:dyDescent="0.2">
      <c r="I2732" s="29"/>
      <c r="J2732" s="29">
        <f>I2732*(1-IFERROR(VLOOKUP(H2732,Rabat!$D$10:$E$32,2,FALSE),0))</f>
        <v>0</v>
      </c>
      <c r="K2732" s="29"/>
      <c r="U2732" s="35" t="str">
        <f t="shared" si="42"/>
        <v/>
      </c>
    </row>
    <row r="2733" spans="9:21" s="28" customFormat="1" x14ac:dyDescent="0.2">
      <c r="I2733" s="29"/>
      <c r="J2733" s="29">
        <f>I2733*(1-IFERROR(VLOOKUP(H2733,Rabat!$D$10:$E$32,2,FALSE),0))</f>
        <v>0</v>
      </c>
      <c r="K2733" s="29"/>
      <c r="U2733" s="35" t="str">
        <f t="shared" si="42"/>
        <v/>
      </c>
    </row>
    <row r="2734" spans="9:21" s="28" customFormat="1" x14ac:dyDescent="0.2">
      <c r="I2734" s="29"/>
      <c r="J2734" s="29">
        <f>I2734*(1-IFERROR(VLOOKUP(H2734,Rabat!$D$10:$E$32,2,FALSE),0))</f>
        <v>0</v>
      </c>
      <c r="K2734" s="29"/>
      <c r="U2734" s="35" t="str">
        <f t="shared" si="42"/>
        <v/>
      </c>
    </row>
    <row r="2735" spans="9:21" s="28" customFormat="1" x14ac:dyDescent="0.2">
      <c r="I2735" s="29"/>
      <c r="J2735" s="29">
        <f>I2735*(1-IFERROR(VLOOKUP(H2735,Rabat!$D$10:$E$32,2,FALSE),0))</f>
        <v>0</v>
      </c>
      <c r="K2735" s="29"/>
      <c r="U2735" s="35" t="str">
        <f t="shared" si="42"/>
        <v/>
      </c>
    </row>
    <row r="2736" spans="9:21" s="28" customFormat="1" x14ac:dyDescent="0.2">
      <c r="I2736" s="29"/>
      <c r="J2736" s="29">
        <f>I2736*(1-IFERROR(VLOOKUP(H2736,Rabat!$D$10:$E$32,2,FALSE),0))</f>
        <v>0</v>
      </c>
      <c r="K2736" s="29"/>
      <c r="U2736" s="35" t="str">
        <f t="shared" si="42"/>
        <v/>
      </c>
    </row>
    <row r="2737" spans="9:21" s="28" customFormat="1" x14ac:dyDescent="0.2">
      <c r="I2737" s="29"/>
      <c r="J2737" s="29">
        <f>I2737*(1-IFERROR(VLOOKUP(H2737,Rabat!$D$10:$E$32,2,FALSE),0))</f>
        <v>0</v>
      </c>
      <c r="K2737" s="29"/>
      <c r="U2737" s="35" t="str">
        <f t="shared" si="42"/>
        <v/>
      </c>
    </row>
    <row r="2738" spans="9:21" s="28" customFormat="1" x14ac:dyDescent="0.2">
      <c r="I2738" s="29"/>
      <c r="J2738" s="29">
        <f>I2738*(1-IFERROR(VLOOKUP(H2738,Rabat!$D$10:$E$32,2,FALSE),0))</f>
        <v>0</v>
      </c>
      <c r="K2738" s="29"/>
      <c r="U2738" s="35" t="str">
        <f t="shared" si="42"/>
        <v/>
      </c>
    </row>
    <row r="2739" spans="9:21" s="28" customFormat="1" x14ac:dyDescent="0.2">
      <c r="I2739" s="29"/>
      <c r="J2739" s="29">
        <f>I2739*(1-IFERROR(VLOOKUP(H2739,Rabat!$D$10:$E$32,2,FALSE),0))</f>
        <v>0</v>
      </c>
      <c r="K2739" s="29"/>
      <c r="U2739" s="35" t="str">
        <f t="shared" si="42"/>
        <v/>
      </c>
    </row>
    <row r="2740" spans="9:21" s="28" customFormat="1" x14ac:dyDescent="0.2">
      <c r="I2740" s="29"/>
      <c r="J2740" s="29">
        <f>I2740*(1-IFERROR(VLOOKUP(H2740,Rabat!$D$10:$E$32,2,FALSE),0))</f>
        <v>0</v>
      </c>
      <c r="K2740" s="29"/>
      <c r="U2740" s="35" t="str">
        <f t="shared" si="42"/>
        <v/>
      </c>
    </row>
    <row r="2741" spans="9:21" s="28" customFormat="1" x14ac:dyDescent="0.2">
      <c r="I2741" s="29"/>
      <c r="J2741" s="29">
        <f>I2741*(1-IFERROR(VLOOKUP(H2741,Rabat!$D$10:$E$32,2,FALSE),0))</f>
        <v>0</v>
      </c>
      <c r="K2741" s="29"/>
      <c r="U2741" s="35" t="str">
        <f t="shared" si="42"/>
        <v/>
      </c>
    </row>
    <row r="2742" spans="9:21" s="28" customFormat="1" x14ac:dyDescent="0.2">
      <c r="I2742" s="29"/>
      <c r="J2742" s="29">
        <f>I2742*(1-IFERROR(VLOOKUP(H2742,Rabat!$D$10:$E$32,2,FALSE),0))</f>
        <v>0</v>
      </c>
      <c r="K2742" s="29"/>
      <c r="U2742" s="35" t="str">
        <f t="shared" si="42"/>
        <v/>
      </c>
    </row>
    <row r="2743" spans="9:21" s="28" customFormat="1" x14ac:dyDescent="0.2">
      <c r="I2743" s="29"/>
      <c r="J2743" s="29">
        <f>I2743*(1-IFERROR(VLOOKUP(H2743,Rabat!$D$10:$E$32,2,FALSE),0))</f>
        <v>0</v>
      </c>
      <c r="K2743" s="29"/>
      <c r="U2743" s="35" t="str">
        <f t="shared" si="42"/>
        <v/>
      </c>
    </row>
    <row r="2744" spans="9:21" s="28" customFormat="1" x14ac:dyDescent="0.2">
      <c r="I2744" s="29"/>
      <c r="J2744" s="29">
        <f>I2744*(1-IFERROR(VLOOKUP(H2744,Rabat!$D$10:$E$32,2,FALSE),0))</f>
        <v>0</v>
      </c>
      <c r="K2744" s="29"/>
      <c r="U2744" s="35" t="str">
        <f t="shared" si="42"/>
        <v/>
      </c>
    </row>
    <row r="2745" spans="9:21" s="28" customFormat="1" x14ac:dyDescent="0.2">
      <c r="I2745" s="29"/>
      <c r="J2745" s="29">
        <f>I2745*(1-IFERROR(VLOOKUP(H2745,Rabat!$D$10:$E$32,2,FALSE),0))</f>
        <v>0</v>
      </c>
      <c r="K2745" s="29"/>
      <c r="U2745" s="35" t="str">
        <f t="shared" si="42"/>
        <v/>
      </c>
    </row>
    <row r="2746" spans="9:21" s="28" customFormat="1" x14ac:dyDescent="0.2">
      <c r="I2746" s="29"/>
      <c r="J2746" s="29">
        <f>I2746*(1-IFERROR(VLOOKUP(H2746,Rabat!$D$10:$E$32,2,FALSE),0))</f>
        <v>0</v>
      </c>
      <c r="K2746" s="29"/>
      <c r="U2746" s="35" t="str">
        <f t="shared" si="42"/>
        <v/>
      </c>
    </row>
    <row r="2747" spans="9:21" s="28" customFormat="1" x14ac:dyDescent="0.2">
      <c r="I2747" s="29"/>
      <c r="J2747" s="29">
        <f>I2747*(1-IFERROR(VLOOKUP(H2747,Rabat!$D$10:$E$32,2,FALSE),0))</f>
        <v>0</v>
      </c>
      <c r="K2747" s="29"/>
      <c r="U2747" s="35" t="str">
        <f t="shared" si="42"/>
        <v/>
      </c>
    </row>
    <row r="2748" spans="9:21" s="28" customFormat="1" x14ac:dyDescent="0.2">
      <c r="I2748" s="29"/>
      <c r="J2748" s="29">
        <f>I2748*(1-IFERROR(VLOOKUP(H2748,Rabat!$D$10:$E$32,2,FALSE),0))</f>
        <v>0</v>
      </c>
      <c r="K2748" s="29"/>
      <c r="U2748" s="35" t="str">
        <f t="shared" si="42"/>
        <v/>
      </c>
    </row>
    <row r="2749" spans="9:21" s="28" customFormat="1" x14ac:dyDescent="0.2">
      <c r="I2749" s="29"/>
      <c r="J2749" s="29">
        <f>I2749*(1-IFERROR(VLOOKUP(H2749,Rabat!$D$10:$E$32,2,FALSE),0))</f>
        <v>0</v>
      </c>
      <c r="K2749" s="29"/>
      <c r="U2749" s="35" t="str">
        <f t="shared" si="42"/>
        <v/>
      </c>
    </row>
    <row r="2750" spans="9:21" s="28" customFormat="1" x14ac:dyDescent="0.2">
      <c r="I2750" s="29"/>
      <c r="J2750" s="29">
        <f>I2750*(1-IFERROR(VLOOKUP(H2750,Rabat!$D$10:$E$32,2,FALSE),0))</f>
        <v>0</v>
      </c>
      <c r="K2750" s="29"/>
      <c r="U2750" s="35" t="str">
        <f t="shared" si="42"/>
        <v/>
      </c>
    </row>
    <row r="2751" spans="9:21" s="28" customFormat="1" x14ac:dyDescent="0.2">
      <c r="I2751" s="29"/>
      <c r="J2751" s="29">
        <f>I2751*(1-IFERROR(VLOOKUP(H2751,Rabat!$D$10:$E$32,2,FALSE),0))</f>
        <v>0</v>
      </c>
      <c r="K2751" s="29"/>
      <c r="U2751" s="35" t="str">
        <f t="shared" si="42"/>
        <v/>
      </c>
    </row>
    <row r="2752" spans="9:21" s="28" customFormat="1" x14ac:dyDescent="0.2">
      <c r="I2752" s="29"/>
      <c r="J2752" s="29">
        <f>I2752*(1-IFERROR(VLOOKUP(H2752,Rabat!$D$10:$E$32,2,FALSE),0))</f>
        <v>0</v>
      </c>
      <c r="K2752" s="29"/>
      <c r="U2752" s="35" t="str">
        <f t="shared" si="42"/>
        <v/>
      </c>
    </row>
    <row r="2753" spans="9:21" s="28" customFormat="1" x14ac:dyDescent="0.2">
      <c r="I2753" s="29"/>
      <c r="J2753" s="29">
        <f>I2753*(1-IFERROR(VLOOKUP(H2753,Rabat!$D$10:$E$32,2,FALSE),0))</f>
        <v>0</v>
      </c>
      <c r="K2753" s="29"/>
      <c r="U2753" s="35" t="str">
        <f t="shared" si="42"/>
        <v/>
      </c>
    </row>
    <row r="2754" spans="9:21" s="28" customFormat="1" x14ac:dyDescent="0.2">
      <c r="I2754" s="29"/>
      <c r="J2754" s="29">
        <f>I2754*(1-IFERROR(VLOOKUP(H2754,Rabat!$D$10:$E$32,2,FALSE),0))</f>
        <v>0</v>
      </c>
      <c r="K2754" s="29"/>
      <c r="U2754" s="35" t="str">
        <f t="shared" si="42"/>
        <v/>
      </c>
    </row>
    <row r="2755" spans="9:21" s="28" customFormat="1" x14ac:dyDescent="0.2">
      <c r="I2755" s="29"/>
      <c r="J2755" s="29">
        <f>I2755*(1-IFERROR(VLOOKUP(H2755,Rabat!$D$10:$E$32,2,FALSE),0))</f>
        <v>0</v>
      </c>
      <c r="K2755" s="29"/>
      <c r="U2755" s="35" t="str">
        <f t="shared" si="42"/>
        <v/>
      </c>
    </row>
    <row r="2756" spans="9:21" s="28" customFormat="1" x14ac:dyDescent="0.2">
      <c r="I2756" s="29"/>
      <c r="J2756" s="29">
        <f>I2756*(1-IFERROR(VLOOKUP(H2756,Rabat!$D$10:$E$32,2,FALSE),0))</f>
        <v>0</v>
      </c>
      <c r="K2756" s="29"/>
      <c r="U2756" s="35" t="str">
        <f t="shared" ref="U2756:U2819" si="43">HYPERLINK(T2756)</f>
        <v/>
      </c>
    </row>
    <row r="2757" spans="9:21" s="28" customFormat="1" x14ac:dyDescent="0.2">
      <c r="I2757" s="29"/>
      <c r="J2757" s="29">
        <f>I2757*(1-IFERROR(VLOOKUP(H2757,Rabat!$D$10:$E$32,2,FALSE),0))</f>
        <v>0</v>
      </c>
      <c r="K2757" s="29"/>
      <c r="U2757" s="35" t="str">
        <f t="shared" si="43"/>
        <v/>
      </c>
    </row>
    <row r="2758" spans="9:21" s="28" customFormat="1" x14ac:dyDescent="0.2">
      <c r="I2758" s="29"/>
      <c r="J2758" s="29">
        <f>I2758*(1-IFERROR(VLOOKUP(H2758,Rabat!$D$10:$E$32,2,FALSE),0))</f>
        <v>0</v>
      </c>
      <c r="K2758" s="29"/>
      <c r="U2758" s="35" t="str">
        <f t="shared" si="43"/>
        <v/>
      </c>
    </row>
    <row r="2759" spans="9:21" s="28" customFormat="1" x14ac:dyDescent="0.2">
      <c r="I2759" s="29"/>
      <c r="J2759" s="29">
        <f>I2759*(1-IFERROR(VLOOKUP(H2759,Rabat!$D$10:$E$32,2,FALSE),0))</f>
        <v>0</v>
      </c>
      <c r="K2759" s="29"/>
      <c r="U2759" s="35" t="str">
        <f t="shared" si="43"/>
        <v/>
      </c>
    </row>
    <row r="2760" spans="9:21" s="28" customFormat="1" x14ac:dyDescent="0.2">
      <c r="I2760" s="29"/>
      <c r="J2760" s="29">
        <f>I2760*(1-IFERROR(VLOOKUP(H2760,Rabat!$D$10:$E$32,2,FALSE),0))</f>
        <v>0</v>
      </c>
      <c r="K2760" s="29"/>
      <c r="U2760" s="35" t="str">
        <f t="shared" si="43"/>
        <v/>
      </c>
    </row>
    <row r="2761" spans="9:21" s="28" customFormat="1" x14ac:dyDescent="0.2">
      <c r="I2761" s="29"/>
      <c r="J2761" s="29">
        <f>I2761*(1-IFERROR(VLOOKUP(H2761,Rabat!$D$10:$E$32,2,FALSE),0))</f>
        <v>0</v>
      </c>
      <c r="K2761" s="29"/>
      <c r="U2761" s="35" t="str">
        <f t="shared" si="43"/>
        <v/>
      </c>
    </row>
    <row r="2762" spans="9:21" s="28" customFormat="1" x14ac:dyDescent="0.2">
      <c r="I2762" s="29"/>
      <c r="J2762" s="29">
        <f>I2762*(1-IFERROR(VLOOKUP(H2762,Rabat!$D$10:$E$32,2,FALSE),0))</f>
        <v>0</v>
      </c>
      <c r="K2762" s="29"/>
      <c r="U2762" s="35" t="str">
        <f t="shared" si="43"/>
        <v/>
      </c>
    </row>
    <row r="2763" spans="9:21" s="28" customFormat="1" x14ac:dyDescent="0.2">
      <c r="I2763" s="29"/>
      <c r="J2763" s="29">
        <f>I2763*(1-IFERROR(VLOOKUP(H2763,Rabat!$D$10:$E$32,2,FALSE),0))</f>
        <v>0</v>
      </c>
      <c r="K2763" s="29"/>
      <c r="U2763" s="35" t="str">
        <f t="shared" si="43"/>
        <v/>
      </c>
    </row>
    <row r="2764" spans="9:21" s="28" customFormat="1" x14ac:dyDescent="0.2">
      <c r="I2764" s="29"/>
      <c r="J2764" s="29">
        <f>I2764*(1-IFERROR(VLOOKUP(H2764,Rabat!$D$10:$E$32,2,FALSE),0))</f>
        <v>0</v>
      </c>
      <c r="K2764" s="29"/>
      <c r="U2764" s="35" t="str">
        <f t="shared" si="43"/>
        <v/>
      </c>
    </row>
    <row r="2765" spans="9:21" s="28" customFormat="1" x14ac:dyDescent="0.2">
      <c r="I2765" s="29"/>
      <c r="J2765" s="29">
        <f>I2765*(1-IFERROR(VLOOKUP(H2765,Rabat!$D$10:$E$32,2,FALSE),0))</f>
        <v>0</v>
      </c>
      <c r="K2765" s="29"/>
      <c r="U2765" s="35" t="str">
        <f t="shared" si="43"/>
        <v/>
      </c>
    </row>
    <row r="2766" spans="9:21" s="28" customFormat="1" x14ac:dyDescent="0.2">
      <c r="I2766" s="29"/>
      <c r="J2766" s="29">
        <f>I2766*(1-IFERROR(VLOOKUP(H2766,Rabat!$D$10:$E$32,2,FALSE),0))</f>
        <v>0</v>
      </c>
      <c r="K2766" s="29"/>
      <c r="U2766" s="35" t="str">
        <f t="shared" si="43"/>
        <v/>
      </c>
    </row>
    <row r="2767" spans="9:21" s="28" customFormat="1" x14ac:dyDescent="0.2">
      <c r="I2767" s="29"/>
      <c r="J2767" s="29">
        <f>I2767*(1-IFERROR(VLOOKUP(H2767,Rabat!$D$10:$E$32,2,FALSE),0))</f>
        <v>0</v>
      </c>
      <c r="K2767" s="29"/>
      <c r="U2767" s="35" t="str">
        <f t="shared" si="43"/>
        <v/>
      </c>
    </row>
    <row r="2768" spans="9:21" s="28" customFormat="1" x14ac:dyDescent="0.2">
      <c r="I2768" s="29"/>
      <c r="J2768" s="29">
        <f>I2768*(1-IFERROR(VLOOKUP(H2768,Rabat!$D$10:$E$32,2,FALSE),0))</f>
        <v>0</v>
      </c>
      <c r="K2768" s="29"/>
      <c r="U2768" s="35" t="str">
        <f t="shared" si="43"/>
        <v/>
      </c>
    </row>
    <row r="2769" spans="9:21" s="28" customFormat="1" x14ac:dyDescent="0.2">
      <c r="I2769" s="29"/>
      <c r="J2769" s="29">
        <f>I2769*(1-IFERROR(VLOOKUP(H2769,Rabat!$D$10:$E$32,2,FALSE),0))</f>
        <v>0</v>
      </c>
      <c r="K2769" s="29"/>
      <c r="U2769" s="35" t="str">
        <f t="shared" si="43"/>
        <v/>
      </c>
    </row>
    <row r="2770" spans="9:21" s="28" customFormat="1" x14ac:dyDescent="0.2">
      <c r="I2770" s="29"/>
      <c r="J2770" s="29">
        <f>I2770*(1-IFERROR(VLOOKUP(H2770,Rabat!$D$10:$E$32,2,FALSE),0))</f>
        <v>0</v>
      </c>
      <c r="K2770" s="29"/>
      <c r="U2770" s="35" t="str">
        <f t="shared" si="43"/>
        <v/>
      </c>
    </row>
    <row r="2771" spans="9:21" s="28" customFormat="1" x14ac:dyDescent="0.2">
      <c r="I2771" s="29"/>
      <c r="J2771" s="29">
        <f>I2771*(1-IFERROR(VLOOKUP(H2771,Rabat!$D$10:$E$32,2,FALSE),0))</f>
        <v>0</v>
      </c>
      <c r="K2771" s="29"/>
      <c r="U2771" s="35" t="str">
        <f t="shared" si="43"/>
        <v/>
      </c>
    </row>
    <row r="2772" spans="9:21" s="28" customFormat="1" x14ac:dyDescent="0.2">
      <c r="I2772" s="29"/>
      <c r="J2772" s="29">
        <f>I2772*(1-IFERROR(VLOOKUP(H2772,Rabat!$D$10:$E$32,2,FALSE),0))</f>
        <v>0</v>
      </c>
      <c r="K2772" s="29"/>
      <c r="U2772" s="35" t="str">
        <f t="shared" si="43"/>
        <v/>
      </c>
    </row>
    <row r="2773" spans="9:21" s="28" customFormat="1" x14ac:dyDescent="0.2">
      <c r="I2773" s="29"/>
      <c r="J2773" s="29">
        <f>I2773*(1-IFERROR(VLOOKUP(H2773,Rabat!$D$10:$E$32,2,FALSE),0))</f>
        <v>0</v>
      </c>
      <c r="K2773" s="29"/>
      <c r="U2773" s="35" t="str">
        <f t="shared" si="43"/>
        <v/>
      </c>
    </row>
    <row r="2774" spans="9:21" s="28" customFormat="1" x14ac:dyDescent="0.2">
      <c r="I2774" s="29"/>
      <c r="J2774" s="29">
        <f>I2774*(1-IFERROR(VLOOKUP(H2774,Rabat!$D$10:$E$32,2,FALSE),0))</f>
        <v>0</v>
      </c>
      <c r="K2774" s="29"/>
      <c r="U2774" s="35" t="str">
        <f t="shared" si="43"/>
        <v/>
      </c>
    </row>
    <row r="2775" spans="9:21" s="28" customFormat="1" x14ac:dyDescent="0.2">
      <c r="I2775" s="29"/>
      <c r="J2775" s="29">
        <f>I2775*(1-IFERROR(VLOOKUP(H2775,Rabat!$D$10:$E$32,2,FALSE),0))</f>
        <v>0</v>
      </c>
      <c r="K2775" s="29"/>
      <c r="U2775" s="35" t="str">
        <f t="shared" si="43"/>
        <v/>
      </c>
    </row>
    <row r="2776" spans="9:21" s="28" customFormat="1" x14ac:dyDescent="0.2">
      <c r="I2776" s="29"/>
      <c r="J2776" s="29">
        <f>I2776*(1-IFERROR(VLOOKUP(H2776,Rabat!$D$10:$E$32,2,FALSE),0))</f>
        <v>0</v>
      </c>
      <c r="K2776" s="29"/>
      <c r="U2776" s="35" t="str">
        <f t="shared" si="43"/>
        <v/>
      </c>
    </row>
    <row r="2777" spans="9:21" s="28" customFormat="1" x14ac:dyDescent="0.2">
      <c r="I2777" s="29"/>
      <c r="J2777" s="29">
        <f>I2777*(1-IFERROR(VLOOKUP(H2777,Rabat!$D$10:$E$32,2,FALSE),0))</f>
        <v>0</v>
      </c>
      <c r="K2777" s="29"/>
      <c r="U2777" s="35" t="str">
        <f t="shared" si="43"/>
        <v/>
      </c>
    </row>
    <row r="2778" spans="9:21" s="28" customFormat="1" x14ac:dyDescent="0.2">
      <c r="I2778" s="29"/>
      <c r="J2778" s="29">
        <f>I2778*(1-IFERROR(VLOOKUP(H2778,Rabat!$D$10:$E$32,2,FALSE),0))</f>
        <v>0</v>
      </c>
      <c r="K2778" s="29"/>
      <c r="U2778" s="35" t="str">
        <f t="shared" si="43"/>
        <v/>
      </c>
    </row>
    <row r="2779" spans="9:21" s="28" customFormat="1" x14ac:dyDescent="0.2">
      <c r="I2779" s="29"/>
      <c r="J2779" s="29">
        <f>I2779*(1-IFERROR(VLOOKUP(H2779,Rabat!$D$10:$E$32,2,FALSE),0))</f>
        <v>0</v>
      </c>
      <c r="K2779" s="29"/>
      <c r="U2779" s="35" t="str">
        <f t="shared" si="43"/>
        <v/>
      </c>
    </row>
    <row r="2780" spans="9:21" s="28" customFormat="1" x14ac:dyDescent="0.2">
      <c r="I2780" s="29"/>
      <c r="J2780" s="29">
        <f>I2780*(1-IFERROR(VLOOKUP(H2780,Rabat!$D$10:$E$32,2,FALSE),0))</f>
        <v>0</v>
      </c>
      <c r="K2780" s="29"/>
      <c r="U2780" s="35" t="str">
        <f t="shared" si="43"/>
        <v/>
      </c>
    </row>
    <row r="2781" spans="9:21" s="28" customFormat="1" x14ac:dyDescent="0.2">
      <c r="I2781" s="29"/>
      <c r="J2781" s="29">
        <f>I2781*(1-IFERROR(VLOOKUP(H2781,Rabat!$D$10:$E$32,2,FALSE),0))</f>
        <v>0</v>
      </c>
      <c r="K2781" s="29"/>
      <c r="U2781" s="35" t="str">
        <f t="shared" si="43"/>
        <v/>
      </c>
    </row>
    <row r="2782" spans="9:21" s="28" customFormat="1" x14ac:dyDescent="0.2">
      <c r="I2782" s="29"/>
      <c r="J2782" s="29">
        <f>I2782*(1-IFERROR(VLOOKUP(H2782,Rabat!$D$10:$E$32,2,FALSE),0))</f>
        <v>0</v>
      </c>
      <c r="K2782" s="29"/>
      <c r="U2782" s="35" t="str">
        <f t="shared" si="43"/>
        <v/>
      </c>
    </row>
    <row r="2783" spans="9:21" s="28" customFormat="1" x14ac:dyDescent="0.2">
      <c r="I2783" s="29"/>
      <c r="J2783" s="29">
        <f>I2783*(1-IFERROR(VLOOKUP(H2783,Rabat!$D$10:$E$32,2,FALSE),0))</f>
        <v>0</v>
      </c>
      <c r="K2783" s="29"/>
      <c r="U2783" s="35" t="str">
        <f t="shared" si="43"/>
        <v/>
      </c>
    </row>
    <row r="2784" spans="9:21" s="28" customFormat="1" x14ac:dyDescent="0.2">
      <c r="I2784" s="29"/>
      <c r="J2784" s="29">
        <f>I2784*(1-IFERROR(VLOOKUP(H2784,Rabat!$D$10:$E$32,2,FALSE),0))</f>
        <v>0</v>
      </c>
      <c r="K2784" s="29"/>
      <c r="U2784" s="35" t="str">
        <f t="shared" si="43"/>
        <v/>
      </c>
    </row>
    <row r="2785" spans="9:21" s="28" customFormat="1" x14ac:dyDescent="0.2">
      <c r="I2785" s="29"/>
      <c r="J2785" s="29">
        <f>I2785*(1-IFERROR(VLOOKUP(H2785,Rabat!$D$10:$E$32,2,FALSE),0))</f>
        <v>0</v>
      </c>
      <c r="K2785" s="29"/>
      <c r="U2785" s="35" t="str">
        <f t="shared" si="43"/>
        <v/>
      </c>
    </row>
    <row r="2786" spans="9:21" s="28" customFormat="1" x14ac:dyDescent="0.2">
      <c r="I2786" s="29"/>
      <c r="J2786" s="29">
        <f>I2786*(1-IFERROR(VLOOKUP(H2786,Rabat!$D$10:$E$32,2,FALSE),0))</f>
        <v>0</v>
      </c>
      <c r="K2786" s="29"/>
      <c r="U2786" s="35" t="str">
        <f t="shared" si="43"/>
        <v/>
      </c>
    </row>
    <row r="2787" spans="9:21" s="28" customFormat="1" x14ac:dyDescent="0.2">
      <c r="I2787" s="29"/>
      <c r="J2787" s="29">
        <f>I2787*(1-IFERROR(VLOOKUP(H2787,Rabat!$D$10:$E$32,2,FALSE),0))</f>
        <v>0</v>
      </c>
      <c r="K2787" s="29"/>
      <c r="U2787" s="35" t="str">
        <f t="shared" si="43"/>
        <v/>
      </c>
    </row>
    <row r="2788" spans="9:21" s="28" customFormat="1" x14ac:dyDescent="0.2">
      <c r="I2788" s="29"/>
      <c r="J2788" s="29">
        <f>I2788*(1-IFERROR(VLOOKUP(H2788,Rabat!$D$10:$E$32,2,FALSE),0))</f>
        <v>0</v>
      </c>
      <c r="K2788" s="29"/>
      <c r="U2788" s="35" t="str">
        <f t="shared" si="43"/>
        <v/>
      </c>
    </row>
    <row r="2789" spans="9:21" s="28" customFormat="1" x14ac:dyDescent="0.2">
      <c r="I2789" s="29"/>
      <c r="J2789" s="29">
        <f>I2789*(1-IFERROR(VLOOKUP(H2789,Rabat!$D$10:$E$32,2,FALSE),0))</f>
        <v>0</v>
      </c>
      <c r="K2789" s="29"/>
      <c r="U2789" s="35" t="str">
        <f t="shared" si="43"/>
        <v/>
      </c>
    </row>
    <row r="2790" spans="9:21" s="28" customFormat="1" x14ac:dyDescent="0.2">
      <c r="I2790" s="29"/>
      <c r="J2790" s="29">
        <f>I2790*(1-IFERROR(VLOOKUP(H2790,Rabat!$D$10:$E$32,2,FALSE),0))</f>
        <v>0</v>
      </c>
      <c r="K2790" s="29"/>
      <c r="U2790" s="35" t="str">
        <f t="shared" si="43"/>
        <v/>
      </c>
    </row>
    <row r="2791" spans="9:21" s="28" customFormat="1" x14ac:dyDescent="0.2">
      <c r="I2791" s="29"/>
      <c r="J2791" s="29">
        <f>I2791*(1-IFERROR(VLOOKUP(H2791,Rabat!$D$10:$E$32,2,FALSE),0))</f>
        <v>0</v>
      </c>
      <c r="K2791" s="29"/>
      <c r="U2791" s="35" t="str">
        <f t="shared" si="43"/>
        <v/>
      </c>
    </row>
    <row r="2792" spans="9:21" s="28" customFormat="1" x14ac:dyDescent="0.2">
      <c r="I2792" s="29"/>
      <c r="J2792" s="29">
        <f>I2792*(1-IFERROR(VLOOKUP(H2792,Rabat!$D$10:$E$32,2,FALSE),0))</f>
        <v>0</v>
      </c>
      <c r="K2792" s="29"/>
      <c r="U2792" s="35" t="str">
        <f t="shared" si="43"/>
        <v/>
      </c>
    </row>
    <row r="2793" spans="9:21" s="28" customFormat="1" x14ac:dyDescent="0.2">
      <c r="I2793" s="29"/>
      <c r="J2793" s="29">
        <f>I2793*(1-IFERROR(VLOOKUP(H2793,Rabat!$D$10:$E$32,2,FALSE),0))</f>
        <v>0</v>
      </c>
      <c r="K2793" s="29"/>
      <c r="U2793" s="35" t="str">
        <f t="shared" si="43"/>
        <v/>
      </c>
    </row>
    <row r="2794" spans="9:21" s="28" customFormat="1" x14ac:dyDescent="0.2">
      <c r="I2794" s="29"/>
      <c r="J2794" s="29">
        <f>I2794*(1-IFERROR(VLOOKUP(H2794,Rabat!$D$10:$E$32,2,FALSE),0))</f>
        <v>0</v>
      </c>
      <c r="K2794" s="29"/>
      <c r="U2794" s="35" t="str">
        <f t="shared" si="43"/>
        <v/>
      </c>
    </row>
    <row r="2795" spans="9:21" s="28" customFormat="1" x14ac:dyDescent="0.2">
      <c r="I2795" s="29"/>
      <c r="J2795" s="29">
        <f>I2795*(1-IFERROR(VLOOKUP(H2795,Rabat!$D$10:$E$32,2,FALSE),0))</f>
        <v>0</v>
      </c>
      <c r="K2795" s="29"/>
      <c r="U2795" s="35" t="str">
        <f t="shared" si="43"/>
        <v/>
      </c>
    </row>
    <row r="2796" spans="9:21" s="28" customFormat="1" x14ac:dyDescent="0.2">
      <c r="I2796" s="29"/>
      <c r="J2796" s="29">
        <f>I2796*(1-IFERROR(VLOOKUP(H2796,Rabat!$D$10:$E$32,2,FALSE),0))</f>
        <v>0</v>
      </c>
      <c r="K2796" s="29"/>
      <c r="U2796" s="35" t="str">
        <f t="shared" si="43"/>
        <v/>
      </c>
    </row>
    <row r="2797" spans="9:21" s="28" customFormat="1" x14ac:dyDescent="0.2">
      <c r="I2797" s="29"/>
      <c r="J2797" s="29">
        <f>I2797*(1-IFERROR(VLOOKUP(H2797,Rabat!$D$10:$E$32,2,FALSE),0))</f>
        <v>0</v>
      </c>
      <c r="K2797" s="29"/>
      <c r="U2797" s="35" t="str">
        <f t="shared" si="43"/>
        <v/>
      </c>
    </row>
    <row r="2798" spans="9:21" s="28" customFormat="1" x14ac:dyDescent="0.2">
      <c r="I2798" s="29"/>
      <c r="J2798" s="29">
        <f>I2798*(1-IFERROR(VLOOKUP(H2798,Rabat!$D$10:$E$32,2,FALSE),0))</f>
        <v>0</v>
      </c>
      <c r="K2798" s="29"/>
      <c r="U2798" s="35" t="str">
        <f t="shared" si="43"/>
        <v/>
      </c>
    </row>
    <row r="2799" spans="9:21" s="28" customFormat="1" x14ac:dyDescent="0.2">
      <c r="I2799" s="29"/>
      <c r="J2799" s="29">
        <f>I2799*(1-IFERROR(VLOOKUP(H2799,Rabat!$D$10:$E$32,2,FALSE),0))</f>
        <v>0</v>
      </c>
      <c r="K2799" s="29"/>
      <c r="U2799" s="35" t="str">
        <f t="shared" si="43"/>
        <v/>
      </c>
    </row>
    <row r="2800" spans="9:21" s="28" customFormat="1" x14ac:dyDescent="0.2">
      <c r="I2800" s="29"/>
      <c r="J2800" s="29">
        <f>I2800*(1-IFERROR(VLOOKUP(H2800,Rabat!$D$10:$E$32,2,FALSE),0))</f>
        <v>0</v>
      </c>
      <c r="K2800" s="29"/>
      <c r="U2800" s="35" t="str">
        <f t="shared" si="43"/>
        <v/>
      </c>
    </row>
    <row r="2801" spans="9:21" s="28" customFormat="1" x14ac:dyDescent="0.2">
      <c r="I2801" s="29"/>
      <c r="J2801" s="29">
        <f>I2801*(1-IFERROR(VLOOKUP(H2801,Rabat!$D$10:$E$32,2,FALSE),0))</f>
        <v>0</v>
      </c>
      <c r="K2801" s="29"/>
      <c r="U2801" s="35" t="str">
        <f t="shared" si="43"/>
        <v/>
      </c>
    </row>
    <row r="2802" spans="9:21" s="28" customFormat="1" x14ac:dyDescent="0.2">
      <c r="I2802" s="29"/>
      <c r="J2802" s="29">
        <f>I2802*(1-IFERROR(VLOOKUP(H2802,Rabat!$D$10:$E$32,2,FALSE),0))</f>
        <v>0</v>
      </c>
      <c r="K2802" s="29"/>
      <c r="U2802" s="35" t="str">
        <f t="shared" si="43"/>
        <v/>
      </c>
    </row>
    <row r="2803" spans="9:21" s="28" customFormat="1" x14ac:dyDescent="0.2">
      <c r="I2803" s="29"/>
      <c r="J2803" s="29">
        <f>I2803*(1-IFERROR(VLOOKUP(H2803,Rabat!$D$10:$E$32,2,FALSE),0))</f>
        <v>0</v>
      </c>
      <c r="K2803" s="29"/>
      <c r="U2803" s="35" t="str">
        <f t="shared" si="43"/>
        <v/>
      </c>
    </row>
    <row r="2804" spans="9:21" s="28" customFormat="1" x14ac:dyDescent="0.2">
      <c r="I2804" s="29"/>
      <c r="J2804" s="29">
        <f>I2804*(1-IFERROR(VLOOKUP(H2804,Rabat!$D$10:$E$32,2,FALSE),0))</f>
        <v>0</v>
      </c>
      <c r="K2804" s="29"/>
      <c r="U2804" s="35" t="str">
        <f t="shared" si="43"/>
        <v/>
      </c>
    </row>
    <row r="2805" spans="9:21" s="28" customFormat="1" x14ac:dyDescent="0.2">
      <c r="I2805" s="29"/>
      <c r="J2805" s="29">
        <f>I2805*(1-IFERROR(VLOOKUP(H2805,Rabat!$D$10:$E$32,2,FALSE),0))</f>
        <v>0</v>
      </c>
      <c r="K2805" s="29"/>
      <c r="U2805" s="35" t="str">
        <f t="shared" si="43"/>
        <v/>
      </c>
    </row>
    <row r="2806" spans="9:21" s="28" customFormat="1" x14ac:dyDescent="0.2">
      <c r="I2806" s="29"/>
      <c r="J2806" s="29">
        <f>I2806*(1-IFERROR(VLOOKUP(H2806,Rabat!$D$10:$E$32,2,FALSE),0))</f>
        <v>0</v>
      </c>
      <c r="K2806" s="29"/>
      <c r="U2806" s="35" t="str">
        <f t="shared" si="43"/>
        <v/>
      </c>
    </row>
    <row r="2807" spans="9:21" s="28" customFormat="1" x14ac:dyDescent="0.2">
      <c r="I2807" s="29"/>
      <c r="J2807" s="29">
        <f>I2807*(1-IFERROR(VLOOKUP(H2807,Rabat!$D$10:$E$32,2,FALSE),0))</f>
        <v>0</v>
      </c>
      <c r="K2807" s="29"/>
      <c r="U2807" s="35" t="str">
        <f t="shared" si="43"/>
        <v/>
      </c>
    </row>
    <row r="2808" spans="9:21" s="28" customFormat="1" x14ac:dyDescent="0.2">
      <c r="I2808" s="29"/>
      <c r="J2808" s="29">
        <f>I2808*(1-IFERROR(VLOOKUP(H2808,Rabat!$D$10:$E$32,2,FALSE),0))</f>
        <v>0</v>
      </c>
      <c r="K2808" s="29"/>
      <c r="U2808" s="35" t="str">
        <f t="shared" si="43"/>
        <v/>
      </c>
    </row>
    <row r="2809" spans="9:21" s="28" customFormat="1" x14ac:dyDescent="0.2">
      <c r="I2809" s="29"/>
      <c r="J2809" s="29">
        <f>I2809*(1-IFERROR(VLOOKUP(H2809,Rabat!$D$10:$E$32,2,FALSE),0))</f>
        <v>0</v>
      </c>
      <c r="K2809" s="29"/>
      <c r="U2809" s="35" t="str">
        <f t="shared" si="43"/>
        <v/>
      </c>
    </row>
    <row r="2810" spans="9:21" s="28" customFormat="1" x14ac:dyDescent="0.2">
      <c r="I2810" s="29"/>
      <c r="J2810" s="29">
        <f>I2810*(1-IFERROR(VLOOKUP(H2810,Rabat!$D$10:$E$32,2,FALSE),0))</f>
        <v>0</v>
      </c>
      <c r="K2810" s="29"/>
      <c r="U2810" s="35" t="str">
        <f t="shared" si="43"/>
        <v/>
      </c>
    </row>
    <row r="2811" spans="9:21" s="28" customFormat="1" x14ac:dyDescent="0.2">
      <c r="I2811" s="29"/>
      <c r="J2811" s="29">
        <f>I2811*(1-IFERROR(VLOOKUP(H2811,Rabat!$D$10:$E$32,2,FALSE),0))</f>
        <v>0</v>
      </c>
      <c r="K2811" s="29"/>
      <c r="U2811" s="35" t="str">
        <f t="shared" si="43"/>
        <v/>
      </c>
    </row>
    <row r="2812" spans="9:21" s="28" customFormat="1" x14ac:dyDescent="0.2">
      <c r="I2812" s="29"/>
      <c r="J2812" s="29">
        <f>I2812*(1-IFERROR(VLOOKUP(H2812,Rabat!$D$10:$E$32,2,FALSE),0))</f>
        <v>0</v>
      </c>
      <c r="K2812" s="29"/>
      <c r="U2812" s="35" t="str">
        <f t="shared" si="43"/>
        <v/>
      </c>
    </row>
    <row r="2813" spans="9:21" s="28" customFormat="1" x14ac:dyDescent="0.2">
      <c r="I2813" s="29"/>
      <c r="J2813" s="29">
        <f>I2813*(1-IFERROR(VLOOKUP(H2813,Rabat!$D$10:$E$32,2,FALSE),0))</f>
        <v>0</v>
      </c>
      <c r="K2813" s="29"/>
      <c r="U2813" s="35" t="str">
        <f t="shared" si="43"/>
        <v/>
      </c>
    </row>
    <row r="2814" spans="9:21" s="28" customFormat="1" x14ac:dyDescent="0.2">
      <c r="I2814" s="29"/>
      <c r="J2814" s="29">
        <f>I2814*(1-IFERROR(VLOOKUP(H2814,Rabat!$D$10:$E$32,2,FALSE),0))</f>
        <v>0</v>
      </c>
      <c r="K2814" s="29"/>
      <c r="U2814" s="35" t="str">
        <f t="shared" si="43"/>
        <v/>
      </c>
    </row>
    <row r="2815" spans="9:21" s="28" customFormat="1" x14ac:dyDescent="0.2">
      <c r="I2815" s="29"/>
      <c r="J2815" s="29">
        <f>I2815*(1-IFERROR(VLOOKUP(H2815,Rabat!$D$10:$E$32,2,FALSE),0))</f>
        <v>0</v>
      </c>
      <c r="K2815" s="29"/>
      <c r="U2815" s="35" t="str">
        <f t="shared" si="43"/>
        <v/>
      </c>
    </row>
    <row r="2816" spans="9:21" s="28" customFormat="1" x14ac:dyDescent="0.2">
      <c r="I2816" s="29"/>
      <c r="J2816" s="29">
        <f>I2816*(1-IFERROR(VLOOKUP(H2816,Rabat!$D$10:$E$32,2,FALSE),0))</f>
        <v>0</v>
      </c>
      <c r="K2816" s="29"/>
      <c r="U2816" s="35" t="str">
        <f t="shared" si="43"/>
        <v/>
      </c>
    </row>
    <row r="2817" spans="9:21" s="28" customFormat="1" x14ac:dyDescent="0.2">
      <c r="I2817" s="29"/>
      <c r="J2817" s="29">
        <f>I2817*(1-IFERROR(VLOOKUP(H2817,Rabat!$D$10:$E$32,2,FALSE),0))</f>
        <v>0</v>
      </c>
      <c r="K2817" s="29"/>
      <c r="U2817" s="35" t="str">
        <f t="shared" si="43"/>
        <v/>
      </c>
    </row>
    <row r="2818" spans="9:21" s="28" customFormat="1" x14ac:dyDescent="0.2">
      <c r="I2818" s="29"/>
      <c r="J2818" s="29">
        <f>I2818*(1-IFERROR(VLOOKUP(H2818,Rabat!$D$10:$E$32,2,FALSE),0))</f>
        <v>0</v>
      </c>
      <c r="K2818" s="29"/>
      <c r="U2818" s="35" t="str">
        <f t="shared" si="43"/>
        <v/>
      </c>
    </row>
    <row r="2819" spans="9:21" s="28" customFormat="1" x14ac:dyDescent="0.2">
      <c r="I2819" s="29"/>
      <c r="J2819" s="29">
        <f>I2819*(1-IFERROR(VLOOKUP(H2819,Rabat!$D$10:$E$32,2,FALSE),0))</f>
        <v>0</v>
      </c>
      <c r="K2819" s="29"/>
      <c r="U2819" s="35" t="str">
        <f t="shared" si="43"/>
        <v/>
      </c>
    </row>
    <row r="2820" spans="9:21" s="28" customFormat="1" x14ac:dyDescent="0.2">
      <c r="I2820" s="29"/>
      <c r="J2820" s="29">
        <f>I2820*(1-IFERROR(VLOOKUP(H2820,Rabat!$D$10:$E$32,2,FALSE),0))</f>
        <v>0</v>
      </c>
      <c r="K2820" s="29"/>
      <c r="U2820" s="35" t="str">
        <f t="shared" ref="U2820:U2883" si="44">HYPERLINK(T2820)</f>
        <v/>
      </c>
    </row>
    <row r="2821" spans="9:21" s="28" customFormat="1" x14ac:dyDescent="0.2">
      <c r="I2821" s="29"/>
      <c r="J2821" s="29">
        <f>I2821*(1-IFERROR(VLOOKUP(H2821,Rabat!$D$10:$E$32,2,FALSE),0))</f>
        <v>0</v>
      </c>
      <c r="K2821" s="29"/>
      <c r="U2821" s="35" t="str">
        <f t="shared" si="44"/>
        <v/>
      </c>
    </row>
    <row r="2822" spans="9:21" s="28" customFormat="1" x14ac:dyDescent="0.2">
      <c r="I2822" s="29"/>
      <c r="J2822" s="29">
        <f>I2822*(1-IFERROR(VLOOKUP(H2822,Rabat!$D$10:$E$32,2,FALSE),0))</f>
        <v>0</v>
      </c>
      <c r="K2822" s="29"/>
      <c r="U2822" s="35" t="str">
        <f t="shared" si="44"/>
        <v/>
      </c>
    </row>
    <row r="2823" spans="9:21" s="28" customFormat="1" x14ac:dyDescent="0.2">
      <c r="I2823" s="29"/>
      <c r="J2823" s="29">
        <f>I2823*(1-IFERROR(VLOOKUP(H2823,Rabat!$D$10:$E$32,2,FALSE),0))</f>
        <v>0</v>
      </c>
      <c r="K2823" s="29"/>
      <c r="U2823" s="35" t="str">
        <f t="shared" si="44"/>
        <v/>
      </c>
    </row>
    <row r="2824" spans="9:21" s="28" customFormat="1" x14ac:dyDescent="0.2">
      <c r="I2824" s="29"/>
      <c r="J2824" s="29">
        <f>I2824*(1-IFERROR(VLOOKUP(H2824,Rabat!$D$10:$E$32,2,FALSE),0))</f>
        <v>0</v>
      </c>
      <c r="K2824" s="29"/>
      <c r="U2824" s="35" t="str">
        <f t="shared" si="44"/>
        <v/>
      </c>
    </row>
    <row r="2825" spans="9:21" s="28" customFormat="1" x14ac:dyDescent="0.2">
      <c r="I2825" s="29"/>
      <c r="J2825" s="29">
        <f>I2825*(1-IFERROR(VLOOKUP(H2825,Rabat!$D$10:$E$32,2,FALSE),0))</f>
        <v>0</v>
      </c>
      <c r="K2825" s="29"/>
      <c r="U2825" s="35" t="str">
        <f t="shared" si="44"/>
        <v/>
      </c>
    </row>
    <row r="2826" spans="9:21" s="28" customFormat="1" x14ac:dyDescent="0.2">
      <c r="I2826" s="29"/>
      <c r="J2826" s="29">
        <f>I2826*(1-IFERROR(VLOOKUP(H2826,Rabat!$D$10:$E$32,2,FALSE),0))</f>
        <v>0</v>
      </c>
      <c r="K2826" s="29"/>
      <c r="U2826" s="35" t="str">
        <f t="shared" si="44"/>
        <v/>
      </c>
    </row>
    <row r="2827" spans="9:21" s="28" customFormat="1" x14ac:dyDescent="0.2">
      <c r="I2827" s="29"/>
      <c r="J2827" s="29">
        <f>I2827*(1-IFERROR(VLOOKUP(H2827,Rabat!$D$10:$E$32,2,FALSE),0))</f>
        <v>0</v>
      </c>
      <c r="K2827" s="29"/>
      <c r="U2827" s="35" t="str">
        <f t="shared" si="44"/>
        <v/>
      </c>
    </row>
    <row r="2828" spans="9:21" s="28" customFormat="1" x14ac:dyDescent="0.2">
      <c r="I2828" s="29"/>
      <c r="J2828" s="29">
        <f>I2828*(1-IFERROR(VLOOKUP(H2828,Rabat!$D$10:$E$32,2,FALSE),0))</f>
        <v>0</v>
      </c>
      <c r="K2828" s="29"/>
      <c r="U2828" s="35" t="str">
        <f t="shared" si="44"/>
        <v/>
      </c>
    </row>
    <row r="2829" spans="9:21" s="28" customFormat="1" x14ac:dyDescent="0.2">
      <c r="I2829" s="29"/>
      <c r="J2829" s="29">
        <f>I2829*(1-IFERROR(VLOOKUP(H2829,Rabat!$D$10:$E$32,2,FALSE),0))</f>
        <v>0</v>
      </c>
      <c r="K2829" s="29"/>
      <c r="U2829" s="35" t="str">
        <f t="shared" si="44"/>
        <v/>
      </c>
    </row>
    <row r="2830" spans="9:21" s="28" customFormat="1" x14ac:dyDescent="0.2">
      <c r="I2830" s="29"/>
      <c r="J2830" s="29">
        <f>I2830*(1-IFERROR(VLOOKUP(H2830,Rabat!$D$10:$E$32,2,FALSE),0))</f>
        <v>0</v>
      </c>
      <c r="K2830" s="29"/>
      <c r="U2830" s="35" t="str">
        <f t="shared" si="44"/>
        <v/>
      </c>
    </row>
    <row r="2831" spans="9:21" s="28" customFormat="1" x14ac:dyDescent="0.2">
      <c r="I2831" s="29"/>
      <c r="J2831" s="29">
        <f>I2831*(1-IFERROR(VLOOKUP(H2831,Rabat!$D$10:$E$32,2,FALSE),0))</f>
        <v>0</v>
      </c>
      <c r="K2831" s="29"/>
      <c r="U2831" s="35" t="str">
        <f t="shared" si="44"/>
        <v/>
      </c>
    </row>
    <row r="2832" spans="9:21" s="28" customFormat="1" x14ac:dyDescent="0.2">
      <c r="I2832" s="29"/>
      <c r="J2832" s="29">
        <f>I2832*(1-IFERROR(VLOOKUP(H2832,Rabat!$D$10:$E$32,2,FALSE),0))</f>
        <v>0</v>
      </c>
      <c r="K2832" s="29"/>
      <c r="U2832" s="35" t="str">
        <f t="shared" si="44"/>
        <v/>
      </c>
    </row>
    <row r="2833" spans="9:21" s="28" customFormat="1" x14ac:dyDescent="0.2">
      <c r="I2833" s="29"/>
      <c r="J2833" s="29">
        <f>I2833*(1-IFERROR(VLOOKUP(H2833,Rabat!$D$10:$E$32,2,FALSE),0))</f>
        <v>0</v>
      </c>
      <c r="K2833" s="29"/>
      <c r="U2833" s="35" t="str">
        <f t="shared" si="44"/>
        <v/>
      </c>
    </row>
    <row r="2834" spans="9:21" s="28" customFormat="1" x14ac:dyDescent="0.2">
      <c r="I2834" s="29"/>
      <c r="J2834" s="29">
        <f>I2834*(1-IFERROR(VLOOKUP(H2834,Rabat!$D$10:$E$32,2,FALSE),0))</f>
        <v>0</v>
      </c>
      <c r="K2834" s="29"/>
      <c r="U2834" s="35" t="str">
        <f t="shared" si="44"/>
        <v/>
      </c>
    </row>
    <row r="2835" spans="9:21" s="28" customFormat="1" x14ac:dyDescent="0.2">
      <c r="I2835" s="29"/>
      <c r="J2835" s="29">
        <f>I2835*(1-IFERROR(VLOOKUP(H2835,Rabat!$D$10:$E$32,2,FALSE),0))</f>
        <v>0</v>
      </c>
      <c r="K2835" s="29"/>
      <c r="U2835" s="35" t="str">
        <f t="shared" si="44"/>
        <v/>
      </c>
    </row>
    <row r="2836" spans="9:21" s="28" customFormat="1" x14ac:dyDescent="0.2">
      <c r="I2836" s="29"/>
      <c r="J2836" s="29">
        <f>I2836*(1-IFERROR(VLOOKUP(H2836,Rabat!$D$10:$E$32,2,FALSE),0))</f>
        <v>0</v>
      </c>
      <c r="K2836" s="29"/>
      <c r="U2836" s="35" t="str">
        <f t="shared" si="44"/>
        <v/>
      </c>
    </row>
    <row r="2837" spans="9:21" s="28" customFormat="1" x14ac:dyDescent="0.2">
      <c r="I2837" s="29"/>
      <c r="J2837" s="29">
        <f>I2837*(1-IFERROR(VLOOKUP(H2837,Rabat!$D$10:$E$32,2,FALSE),0))</f>
        <v>0</v>
      </c>
      <c r="K2837" s="29"/>
      <c r="U2837" s="35" t="str">
        <f t="shared" si="44"/>
        <v/>
      </c>
    </row>
    <row r="2838" spans="9:21" s="28" customFormat="1" x14ac:dyDescent="0.2">
      <c r="I2838" s="29"/>
      <c r="J2838" s="29">
        <f>I2838*(1-IFERROR(VLOOKUP(H2838,Rabat!$D$10:$E$32,2,FALSE),0))</f>
        <v>0</v>
      </c>
      <c r="K2838" s="29"/>
      <c r="U2838" s="35" t="str">
        <f t="shared" si="44"/>
        <v/>
      </c>
    </row>
    <row r="2839" spans="9:21" s="28" customFormat="1" x14ac:dyDescent="0.2">
      <c r="I2839" s="29"/>
      <c r="J2839" s="29">
        <f>I2839*(1-IFERROR(VLOOKUP(H2839,Rabat!$D$10:$E$32,2,FALSE),0))</f>
        <v>0</v>
      </c>
      <c r="K2839" s="29"/>
      <c r="U2839" s="35" t="str">
        <f t="shared" si="44"/>
        <v/>
      </c>
    </row>
    <row r="2840" spans="9:21" s="28" customFormat="1" x14ac:dyDescent="0.2">
      <c r="I2840" s="29"/>
      <c r="J2840" s="29">
        <f>I2840*(1-IFERROR(VLOOKUP(H2840,Rabat!$D$10:$E$32,2,FALSE),0))</f>
        <v>0</v>
      </c>
      <c r="K2840" s="29"/>
      <c r="U2840" s="35" t="str">
        <f t="shared" si="44"/>
        <v/>
      </c>
    </row>
    <row r="2841" spans="9:21" s="28" customFormat="1" x14ac:dyDescent="0.2">
      <c r="I2841" s="29"/>
      <c r="J2841" s="29">
        <f>I2841*(1-IFERROR(VLOOKUP(H2841,Rabat!$D$10:$E$32,2,FALSE),0))</f>
        <v>0</v>
      </c>
      <c r="K2841" s="29"/>
      <c r="U2841" s="35" t="str">
        <f t="shared" si="44"/>
        <v/>
      </c>
    </row>
    <row r="2842" spans="9:21" s="28" customFormat="1" x14ac:dyDescent="0.2">
      <c r="I2842" s="29"/>
      <c r="J2842" s="29">
        <f>I2842*(1-IFERROR(VLOOKUP(H2842,Rabat!$D$10:$E$32,2,FALSE),0))</f>
        <v>0</v>
      </c>
      <c r="K2842" s="29"/>
      <c r="U2842" s="35" t="str">
        <f t="shared" si="44"/>
        <v/>
      </c>
    </row>
    <row r="2843" spans="9:21" s="28" customFormat="1" x14ac:dyDescent="0.2">
      <c r="I2843" s="29"/>
      <c r="J2843" s="29">
        <f>I2843*(1-IFERROR(VLOOKUP(H2843,Rabat!$D$10:$E$32,2,FALSE),0))</f>
        <v>0</v>
      </c>
      <c r="K2843" s="29"/>
      <c r="U2843" s="35" t="str">
        <f t="shared" si="44"/>
        <v/>
      </c>
    </row>
    <row r="2844" spans="9:21" s="28" customFormat="1" x14ac:dyDescent="0.2">
      <c r="I2844" s="29"/>
      <c r="J2844" s="29">
        <f>I2844*(1-IFERROR(VLOOKUP(H2844,Rabat!$D$10:$E$32,2,FALSE),0))</f>
        <v>0</v>
      </c>
      <c r="K2844" s="29"/>
      <c r="U2844" s="35" t="str">
        <f t="shared" si="44"/>
        <v/>
      </c>
    </row>
    <row r="2845" spans="9:21" s="28" customFormat="1" x14ac:dyDescent="0.2">
      <c r="I2845" s="29"/>
      <c r="J2845" s="29">
        <f>I2845*(1-IFERROR(VLOOKUP(H2845,Rabat!$D$10:$E$32,2,FALSE),0))</f>
        <v>0</v>
      </c>
      <c r="K2845" s="29"/>
      <c r="U2845" s="35" t="str">
        <f t="shared" si="44"/>
        <v/>
      </c>
    </row>
    <row r="2846" spans="9:21" s="28" customFormat="1" x14ac:dyDescent="0.2">
      <c r="I2846" s="29"/>
      <c r="J2846" s="29">
        <f>I2846*(1-IFERROR(VLOOKUP(H2846,Rabat!$D$10:$E$32,2,FALSE),0))</f>
        <v>0</v>
      </c>
      <c r="K2846" s="29"/>
      <c r="U2846" s="35" t="str">
        <f t="shared" si="44"/>
        <v/>
      </c>
    </row>
    <row r="2847" spans="9:21" s="28" customFormat="1" x14ac:dyDescent="0.2">
      <c r="I2847" s="29"/>
      <c r="J2847" s="29">
        <f>I2847*(1-IFERROR(VLOOKUP(H2847,Rabat!$D$10:$E$32,2,FALSE),0))</f>
        <v>0</v>
      </c>
      <c r="K2847" s="29"/>
      <c r="U2847" s="35" t="str">
        <f t="shared" si="44"/>
        <v/>
      </c>
    </row>
    <row r="2848" spans="9:21" s="28" customFormat="1" x14ac:dyDescent="0.2">
      <c r="I2848" s="29"/>
      <c r="J2848" s="29">
        <f>I2848*(1-IFERROR(VLOOKUP(H2848,Rabat!$D$10:$E$32,2,FALSE),0))</f>
        <v>0</v>
      </c>
      <c r="K2848" s="29"/>
      <c r="U2848" s="35" t="str">
        <f t="shared" si="44"/>
        <v/>
      </c>
    </row>
    <row r="2849" spans="9:21" s="28" customFormat="1" x14ac:dyDescent="0.2">
      <c r="I2849" s="29"/>
      <c r="J2849" s="29">
        <f>I2849*(1-IFERROR(VLOOKUP(H2849,Rabat!$D$10:$E$32,2,FALSE),0))</f>
        <v>0</v>
      </c>
      <c r="K2849" s="29"/>
      <c r="U2849" s="35" t="str">
        <f t="shared" si="44"/>
        <v/>
      </c>
    </row>
    <row r="2850" spans="9:21" s="28" customFormat="1" x14ac:dyDescent="0.2">
      <c r="I2850" s="29"/>
      <c r="J2850" s="29">
        <f>I2850*(1-IFERROR(VLOOKUP(H2850,Rabat!$D$10:$E$32,2,FALSE),0))</f>
        <v>0</v>
      </c>
      <c r="K2850" s="29"/>
      <c r="U2850" s="35" t="str">
        <f t="shared" si="44"/>
        <v/>
      </c>
    </row>
    <row r="2851" spans="9:21" s="28" customFormat="1" x14ac:dyDescent="0.2">
      <c r="I2851" s="29"/>
      <c r="J2851" s="29">
        <f>I2851*(1-IFERROR(VLOOKUP(H2851,Rabat!$D$10:$E$32,2,FALSE),0))</f>
        <v>0</v>
      </c>
      <c r="K2851" s="29"/>
      <c r="U2851" s="35" t="str">
        <f t="shared" si="44"/>
        <v/>
      </c>
    </row>
    <row r="2852" spans="9:21" s="28" customFormat="1" x14ac:dyDescent="0.2">
      <c r="I2852" s="29"/>
      <c r="J2852" s="29">
        <f>I2852*(1-IFERROR(VLOOKUP(H2852,Rabat!$D$10:$E$32,2,FALSE),0))</f>
        <v>0</v>
      </c>
      <c r="K2852" s="29"/>
      <c r="U2852" s="35" t="str">
        <f t="shared" si="44"/>
        <v/>
      </c>
    </row>
    <row r="2853" spans="9:21" s="28" customFormat="1" x14ac:dyDescent="0.2">
      <c r="I2853" s="29"/>
      <c r="J2853" s="29">
        <f>I2853*(1-IFERROR(VLOOKUP(H2853,Rabat!$D$10:$E$32,2,FALSE),0))</f>
        <v>0</v>
      </c>
      <c r="K2853" s="29"/>
      <c r="U2853" s="35" t="str">
        <f t="shared" si="44"/>
        <v/>
      </c>
    </row>
    <row r="2854" spans="9:21" s="28" customFormat="1" x14ac:dyDescent="0.2">
      <c r="I2854" s="29"/>
      <c r="J2854" s="29">
        <f>I2854*(1-IFERROR(VLOOKUP(H2854,Rabat!$D$10:$E$32,2,FALSE),0))</f>
        <v>0</v>
      </c>
      <c r="K2854" s="29"/>
      <c r="U2854" s="35" t="str">
        <f t="shared" si="44"/>
        <v/>
      </c>
    </row>
    <row r="2855" spans="9:21" s="28" customFormat="1" x14ac:dyDescent="0.2">
      <c r="I2855" s="29"/>
      <c r="J2855" s="29">
        <f>I2855*(1-IFERROR(VLOOKUP(H2855,Rabat!$D$10:$E$32,2,FALSE),0))</f>
        <v>0</v>
      </c>
      <c r="K2855" s="29"/>
      <c r="U2855" s="35" t="str">
        <f t="shared" si="44"/>
        <v/>
      </c>
    </row>
    <row r="2856" spans="9:21" s="28" customFormat="1" x14ac:dyDescent="0.2">
      <c r="I2856" s="29"/>
      <c r="J2856" s="29">
        <f>I2856*(1-IFERROR(VLOOKUP(H2856,Rabat!$D$10:$E$32,2,FALSE),0))</f>
        <v>0</v>
      </c>
      <c r="K2856" s="29"/>
      <c r="U2856" s="35" t="str">
        <f t="shared" si="44"/>
        <v/>
      </c>
    </row>
    <row r="2857" spans="9:21" s="28" customFormat="1" x14ac:dyDescent="0.2">
      <c r="I2857" s="29"/>
      <c r="J2857" s="29">
        <f>I2857*(1-IFERROR(VLOOKUP(H2857,Rabat!$D$10:$E$32,2,FALSE),0))</f>
        <v>0</v>
      </c>
      <c r="K2857" s="29"/>
      <c r="U2857" s="35" t="str">
        <f t="shared" si="44"/>
        <v/>
      </c>
    </row>
    <row r="2858" spans="9:21" s="28" customFormat="1" x14ac:dyDescent="0.2">
      <c r="I2858" s="29"/>
      <c r="J2858" s="29">
        <f>I2858*(1-IFERROR(VLOOKUP(H2858,Rabat!$D$10:$E$32,2,FALSE),0))</f>
        <v>0</v>
      </c>
      <c r="K2858" s="29"/>
      <c r="U2858" s="35" t="str">
        <f t="shared" si="44"/>
        <v/>
      </c>
    </row>
    <row r="2859" spans="9:21" s="28" customFormat="1" x14ac:dyDescent="0.2">
      <c r="I2859" s="29"/>
      <c r="J2859" s="29">
        <f>I2859*(1-IFERROR(VLOOKUP(H2859,Rabat!$D$10:$E$32,2,FALSE),0))</f>
        <v>0</v>
      </c>
      <c r="K2859" s="29"/>
      <c r="U2859" s="35" t="str">
        <f t="shared" si="44"/>
        <v/>
      </c>
    </row>
    <row r="2860" spans="9:21" s="28" customFormat="1" x14ac:dyDescent="0.2">
      <c r="I2860" s="29"/>
      <c r="J2860" s="29">
        <f>I2860*(1-IFERROR(VLOOKUP(H2860,Rabat!$D$10:$E$32,2,FALSE),0))</f>
        <v>0</v>
      </c>
      <c r="K2860" s="29"/>
      <c r="U2860" s="35" t="str">
        <f t="shared" si="44"/>
        <v/>
      </c>
    </row>
    <row r="2861" spans="9:21" s="28" customFormat="1" x14ac:dyDescent="0.2">
      <c r="I2861" s="29"/>
      <c r="J2861" s="29">
        <f>I2861*(1-IFERROR(VLOOKUP(H2861,Rabat!$D$10:$E$32,2,FALSE),0))</f>
        <v>0</v>
      </c>
      <c r="K2861" s="29"/>
      <c r="U2861" s="35" t="str">
        <f t="shared" si="44"/>
        <v/>
      </c>
    </row>
    <row r="2862" spans="9:21" s="28" customFormat="1" x14ac:dyDescent="0.2">
      <c r="I2862" s="29"/>
      <c r="J2862" s="29">
        <f>I2862*(1-IFERROR(VLOOKUP(H2862,Rabat!$D$10:$E$32,2,FALSE),0))</f>
        <v>0</v>
      </c>
      <c r="K2862" s="29"/>
      <c r="U2862" s="35" t="str">
        <f t="shared" si="44"/>
        <v/>
      </c>
    </row>
    <row r="2863" spans="9:21" s="28" customFormat="1" x14ac:dyDescent="0.2">
      <c r="I2863" s="29"/>
      <c r="J2863" s="29">
        <f>I2863*(1-IFERROR(VLOOKUP(H2863,Rabat!$D$10:$E$32,2,FALSE),0))</f>
        <v>0</v>
      </c>
      <c r="K2863" s="29"/>
      <c r="U2863" s="35" t="str">
        <f t="shared" si="44"/>
        <v/>
      </c>
    </row>
    <row r="2864" spans="9:21" s="28" customFormat="1" x14ac:dyDescent="0.2">
      <c r="I2864" s="29"/>
      <c r="J2864" s="29">
        <f>I2864*(1-IFERROR(VLOOKUP(H2864,Rabat!$D$10:$E$32,2,FALSE),0))</f>
        <v>0</v>
      </c>
      <c r="K2864" s="29"/>
      <c r="U2864" s="35" t="str">
        <f t="shared" si="44"/>
        <v/>
      </c>
    </row>
    <row r="2865" spans="9:21" s="28" customFormat="1" x14ac:dyDescent="0.2">
      <c r="I2865" s="29"/>
      <c r="J2865" s="29">
        <f>I2865*(1-IFERROR(VLOOKUP(H2865,Rabat!$D$10:$E$32,2,FALSE),0))</f>
        <v>0</v>
      </c>
      <c r="K2865" s="29"/>
      <c r="U2865" s="35" t="str">
        <f t="shared" si="44"/>
        <v/>
      </c>
    </row>
    <row r="2866" spans="9:21" s="28" customFormat="1" x14ac:dyDescent="0.2">
      <c r="I2866" s="29"/>
      <c r="J2866" s="29">
        <f>I2866*(1-IFERROR(VLOOKUP(H2866,Rabat!$D$10:$E$32,2,FALSE),0))</f>
        <v>0</v>
      </c>
      <c r="K2866" s="29"/>
      <c r="U2866" s="35" t="str">
        <f t="shared" si="44"/>
        <v/>
      </c>
    </row>
    <row r="2867" spans="9:21" s="28" customFormat="1" x14ac:dyDescent="0.2">
      <c r="I2867" s="29"/>
      <c r="J2867" s="29">
        <f>I2867*(1-IFERROR(VLOOKUP(H2867,Rabat!$D$10:$E$32,2,FALSE),0))</f>
        <v>0</v>
      </c>
      <c r="K2867" s="29"/>
      <c r="U2867" s="35" t="str">
        <f t="shared" si="44"/>
        <v/>
      </c>
    </row>
    <row r="2868" spans="9:21" s="28" customFormat="1" x14ac:dyDescent="0.2">
      <c r="I2868" s="29"/>
      <c r="J2868" s="29">
        <f>I2868*(1-IFERROR(VLOOKUP(H2868,Rabat!$D$10:$E$32,2,FALSE),0))</f>
        <v>0</v>
      </c>
      <c r="K2868" s="29"/>
      <c r="U2868" s="35" t="str">
        <f t="shared" si="44"/>
        <v/>
      </c>
    </row>
    <row r="2869" spans="9:21" s="28" customFormat="1" x14ac:dyDescent="0.2">
      <c r="I2869" s="29"/>
      <c r="J2869" s="29">
        <f>I2869*(1-IFERROR(VLOOKUP(H2869,Rabat!$D$10:$E$32,2,FALSE),0))</f>
        <v>0</v>
      </c>
      <c r="K2869" s="29"/>
      <c r="U2869" s="35" t="str">
        <f t="shared" si="44"/>
        <v/>
      </c>
    </row>
    <row r="2870" spans="9:21" s="28" customFormat="1" x14ac:dyDescent="0.2">
      <c r="I2870" s="29"/>
      <c r="J2870" s="29">
        <f>I2870*(1-IFERROR(VLOOKUP(H2870,Rabat!$D$10:$E$32,2,FALSE),0))</f>
        <v>0</v>
      </c>
      <c r="K2870" s="29"/>
      <c r="U2870" s="35" t="str">
        <f t="shared" si="44"/>
        <v/>
      </c>
    </row>
    <row r="2871" spans="9:21" s="28" customFormat="1" x14ac:dyDescent="0.2">
      <c r="I2871" s="29"/>
      <c r="J2871" s="29">
        <f>I2871*(1-IFERROR(VLOOKUP(H2871,Rabat!$D$10:$E$32,2,FALSE),0))</f>
        <v>0</v>
      </c>
      <c r="K2871" s="29"/>
      <c r="U2871" s="35" t="str">
        <f t="shared" si="44"/>
        <v/>
      </c>
    </row>
    <row r="2872" spans="9:21" s="28" customFormat="1" x14ac:dyDescent="0.2">
      <c r="I2872" s="29"/>
      <c r="J2872" s="29">
        <f>I2872*(1-IFERROR(VLOOKUP(H2872,Rabat!$D$10:$E$32,2,FALSE),0))</f>
        <v>0</v>
      </c>
      <c r="K2872" s="29"/>
      <c r="U2872" s="35" t="str">
        <f t="shared" si="44"/>
        <v/>
      </c>
    </row>
    <row r="2873" spans="9:21" s="28" customFormat="1" x14ac:dyDescent="0.2">
      <c r="I2873" s="29"/>
      <c r="J2873" s="29">
        <f>I2873*(1-IFERROR(VLOOKUP(H2873,Rabat!$D$10:$E$32,2,FALSE),0))</f>
        <v>0</v>
      </c>
      <c r="K2873" s="29"/>
      <c r="U2873" s="35" t="str">
        <f t="shared" si="44"/>
        <v/>
      </c>
    </row>
    <row r="2874" spans="9:21" s="28" customFormat="1" x14ac:dyDescent="0.2">
      <c r="I2874" s="29"/>
      <c r="J2874" s="29">
        <f>I2874*(1-IFERROR(VLOOKUP(H2874,Rabat!$D$10:$E$32,2,FALSE),0))</f>
        <v>0</v>
      </c>
      <c r="K2874" s="29"/>
      <c r="U2874" s="35" t="str">
        <f t="shared" si="44"/>
        <v/>
      </c>
    </row>
    <row r="2875" spans="9:21" s="28" customFormat="1" x14ac:dyDescent="0.2">
      <c r="I2875" s="29"/>
      <c r="J2875" s="29">
        <f>I2875*(1-IFERROR(VLOOKUP(H2875,Rabat!$D$10:$E$32,2,FALSE),0))</f>
        <v>0</v>
      </c>
      <c r="K2875" s="29"/>
      <c r="U2875" s="35" t="str">
        <f t="shared" si="44"/>
        <v/>
      </c>
    </row>
    <row r="2876" spans="9:21" s="28" customFormat="1" x14ac:dyDescent="0.2">
      <c r="I2876" s="29"/>
      <c r="J2876" s="29">
        <f>I2876*(1-IFERROR(VLOOKUP(H2876,Rabat!$D$10:$E$32,2,FALSE),0))</f>
        <v>0</v>
      </c>
      <c r="K2876" s="29"/>
      <c r="U2876" s="35" t="str">
        <f t="shared" si="44"/>
        <v/>
      </c>
    </row>
    <row r="2877" spans="9:21" s="28" customFormat="1" x14ac:dyDescent="0.2">
      <c r="I2877" s="29"/>
      <c r="J2877" s="29">
        <f>I2877*(1-IFERROR(VLOOKUP(H2877,Rabat!$D$10:$E$32,2,FALSE),0))</f>
        <v>0</v>
      </c>
      <c r="K2877" s="29"/>
      <c r="U2877" s="35" t="str">
        <f t="shared" si="44"/>
        <v/>
      </c>
    </row>
    <row r="2878" spans="9:21" s="28" customFormat="1" x14ac:dyDescent="0.2">
      <c r="I2878" s="29"/>
      <c r="J2878" s="29">
        <f>I2878*(1-IFERROR(VLOOKUP(H2878,Rabat!$D$10:$E$32,2,FALSE),0))</f>
        <v>0</v>
      </c>
      <c r="K2878" s="29"/>
      <c r="U2878" s="35" t="str">
        <f t="shared" si="44"/>
        <v/>
      </c>
    </row>
    <row r="2879" spans="9:21" s="28" customFormat="1" x14ac:dyDescent="0.2">
      <c r="I2879" s="29"/>
      <c r="J2879" s="29">
        <f>I2879*(1-IFERROR(VLOOKUP(H2879,Rabat!$D$10:$E$32,2,FALSE),0))</f>
        <v>0</v>
      </c>
      <c r="K2879" s="29"/>
      <c r="U2879" s="35" t="str">
        <f t="shared" si="44"/>
        <v/>
      </c>
    </row>
    <row r="2880" spans="9:21" s="28" customFormat="1" x14ac:dyDescent="0.2">
      <c r="I2880" s="29"/>
      <c r="J2880" s="29">
        <f>I2880*(1-IFERROR(VLOOKUP(H2880,Rabat!$D$10:$E$32,2,FALSE),0))</f>
        <v>0</v>
      </c>
      <c r="K2880" s="29"/>
      <c r="U2880" s="35" t="str">
        <f t="shared" si="44"/>
        <v/>
      </c>
    </row>
    <row r="2881" spans="9:21" s="28" customFormat="1" x14ac:dyDescent="0.2">
      <c r="I2881" s="29"/>
      <c r="J2881" s="29">
        <f>I2881*(1-IFERROR(VLOOKUP(H2881,Rabat!$D$10:$E$32,2,FALSE),0))</f>
        <v>0</v>
      </c>
      <c r="K2881" s="29"/>
      <c r="U2881" s="35" t="str">
        <f t="shared" si="44"/>
        <v/>
      </c>
    </row>
    <row r="2882" spans="9:21" s="28" customFormat="1" x14ac:dyDescent="0.2">
      <c r="I2882" s="29"/>
      <c r="J2882" s="29">
        <f>I2882*(1-IFERROR(VLOOKUP(H2882,Rabat!$D$10:$E$32,2,FALSE),0))</f>
        <v>0</v>
      </c>
      <c r="K2882" s="29"/>
      <c r="U2882" s="35" t="str">
        <f t="shared" si="44"/>
        <v/>
      </c>
    </row>
    <row r="2883" spans="9:21" s="28" customFormat="1" x14ac:dyDescent="0.2">
      <c r="I2883" s="29"/>
      <c r="J2883" s="29">
        <f>I2883*(1-IFERROR(VLOOKUP(H2883,Rabat!$D$10:$E$32,2,FALSE),0))</f>
        <v>0</v>
      </c>
      <c r="K2883" s="29"/>
      <c r="U2883" s="35" t="str">
        <f t="shared" si="44"/>
        <v/>
      </c>
    </row>
    <row r="2884" spans="9:21" s="28" customFormat="1" x14ac:dyDescent="0.2">
      <c r="I2884" s="29"/>
      <c r="J2884" s="29">
        <f>I2884*(1-IFERROR(VLOOKUP(H2884,Rabat!$D$10:$E$32,2,FALSE),0))</f>
        <v>0</v>
      </c>
      <c r="K2884" s="29"/>
      <c r="U2884" s="35" t="str">
        <f t="shared" ref="U2884:U2947" si="45">HYPERLINK(T2884)</f>
        <v/>
      </c>
    </row>
    <row r="2885" spans="9:21" s="28" customFormat="1" x14ac:dyDescent="0.2">
      <c r="I2885" s="29"/>
      <c r="J2885" s="29">
        <f>I2885*(1-IFERROR(VLOOKUP(H2885,Rabat!$D$10:$E$32,2,FALSE),0))</f>
        <v>0</v>
      </c>
      <c r="K2885" s="29"/>
      <c r="U2885" s="35" t="str">
        <f t="shared" si="45"/>
        <v/>
      </c>
    </row>
    <row r="2886" spans="9:21" s="28" customFormat="1" x14ac:dyDescent="0.2">
      <c r="I2886" s="29"/>
      <c r="J2886" s="29">
        <f>I2886*(1-IFERROR(VLOOKUP(H2886,Rabat!$D$10:$E$32,2,FALSE),0))</f>
        <v>0</v>
      </c>
      <c r="K2886" s="29"/>
      <c r="U2886" s="35" t="str">
        <f t="shared" si="45"/>
        <v/>
      </c>
    </row>
    <row r="2887" spans="9:21" s="28" customFormat="1" x14ac:dyDescent="0.2">
      <c r="I2887" s="29"/>
      <c r="J2887" s="29">
        <f>I2887*(1-IFERROR(VLOOKUP(H2887,Rabat!$D$10:$E$32,2,FALSE),0))</f>
        <v>0</v>
      </c>
      <c r="K2887" s="29"/>
      <c r="U2887" s="35" t="str">
        <f t="shared" si="45"/>
        <v/>
      </c>
    </row>
    <row r="2888" spans="9:21" s="28" customFormat="1" x14ac:dyDescent="0.2">
      <c r="I2888" s="29"/>
      <c r="J2888" s="29">
        <f>I2888*(1-IFERROR(VLOOKUP(H2888,Rabat!$D$10:$E$32,2,FALSE),0))</f>
        <v>0</v>
      </c>
      <c r="K2888" s="29"/>
      <c r="U2888" s="35" t="str">
        <f t="shared" si="45"/>
        <v/>
      </c>
    </row>
    <row r="2889" spans="9:21" s="28" customFormat="1" x14ac:dyDescent="0.2">
      <c r="I2889" s="29"/>
      <c r="J2889" s="29">
        <f>I2889*(1-IFERROR(VLOOKUP(H2889,Rabat!$D$10:$E$32,2,FALSE),0))</f>
        <v>0</v>
      </c>
      <c r="K2889" s="29"/>
      <c r="U2889" s="35" t="str">
        <f t="shared" si="45"/>
        <v/>
      </c>
    </row>
    <row r="2890" spans="9:21" s="28" customFormat="1" x14ac:dyDescent="0.2">
      <c r="I2890" s="29"/>
      <c r="J2890" s="29">
        <f>I2890*(1-IFERROR(VLOOKUP(H2890,Rabat!$D$10:$E$32,2,FALSE),0))</f>
        <v>0</v>
      </c>
      <c r="K2890" s="29"/>
      <c r="U2890" s="35" t="str">
        <f t="shared" si="45"/>
        <v/>
      </c>
    </row>
    <row r="2891" spans="9:21" s="28" customFormat="1" x14ac:dyDescent="0.2">
      <c r="I2891" s="29"/>
      <c r="J2891" s="29">
        <f>I2891*(1-IFERROR(VLOOKUP(H2891,Rabat!$D$10:$E$32,2,FALSE),0))</f>
        <v>0</v>
      </c>
      <c r="K2891" s="29"/>
      <c r="U2891" s="35" t="str">
        <f t="shared" si="45"/>
        <v/>
      </c>
    </row>
    <row r="2892" spans="9:21" s="28" customFormat="1" x14ac:dyDescent="0.2">
      <c r="I2892" s="29"/>
      <c r="J2892" s="29">
        <f>I2892*(1-IFERROR(VLOOKUP(H2892,Rabat!$D$10:$E$32,2,FALSE),0))</f>
        <v>0</v>
      </c>
      <c r="K2892" s="29"/>
      <c r="U2892" s="35" t="str">
        <f t="shared" si="45"/>
        <v/>
      </c>
    </row>
    <row r="2893" spans="9:21" s="28" customFormat="1" x14ac:dyDescent="0.2">
      <c r="I2893" s="29"/>
      <c r="J2893" s="29">
        <f>I2893*(1-IFERROR(VLOOKUP(H2893,Rabat!$D$10:$E$32,2,FALSE),0))</f>
        <v>0</v>
      </c>
      <c r="K2893" s="29"/>
      <c r="U2893" s="35" t="str">
        <f t="shared" si="45"/>
        <v/>
      </c>
    </row>
    <row r="2894" spans="9:21" s="28" customFormat="1" x14ac:dyDescent="0.2">
      <c r="I2894" s="29"/>
      <c r="J2894" s="29">
        <f>I2894*(1-IFERROR(VLOOKUP(H2894,Rabat!$D$10:$E$32,2,FALSE),0))</f>
        <v>0</v>
      </c>
      <c r="K2894" s="29"/>
      <c r="U2894" s="35" t="str">
        <f t="shared" si="45"/>
        <v/>
      </c>
    </row>
    <row r="2895" spans="9:21" s="28" customFormat="1" x14ac:dyDescent="0.2">
      <c r="I2895" s="29"/>
      <c r="J2895" s="29">
        <f>I2895*(1-IFERROR(VLOOKUP(H2895,Rabat!$D$10:$E$32,2,FALSE),0))</f>
        <v>0</v>
      </c>
      <c r="K2895" s="29"/>
      <c r="U2895" s="35" t="str">
        <f t="shared" si="45"/>
        <v/>
      </c>
    </row>
    <row r="2896" spans="9:21" s="28" customFormat="1" x14ac:dyDescent="0.2">
      <c r="I2896" s="29"/>
      <c r="J2896" s="29">
        <f>I2896*(1-IFERROR(VLOOKUP(H2896,Rabat!$D$10:$E$32,2,FALSE),0))</f>
        <v>0</v>
      </c>
      <c r="K2896" s="29"/>
      <c r="U2896" s="35" t="str">
        <f t="shared" si="45"/>
        <v/>
      </c>
    </row>
    <row r="2897" spans="9:21" s="28" customFormat="1" x14ac:dyDescent="0.2">
      <c r="I2897" s="29"/>
      <c r="J2897" s="29">
        <f>I2897*(1-IFERROR(VLOOKUP(H2897,Rabat!$D$10:$E$32,2,FALSE),0))</f>
        <v>0</v>
      </c>
      <c r="K2897" s="29"/>
      <c r="U2897" s="35" t="str">
        <f t="shared" si="45"/>
        <v/>
      </c>
    </row>
    <row r="2898" spans="9:21" s="28" customFormat="1" x14ac:dyDescent="0.2">
      <c r="I2898" s="29"/>
      <c r="J2898" s="29">
        <f>I2898*(1-IFERROR(VLOOKUP(H2898,Rabat!$D$10:$E$32,2,FALSE),0))</f>
        <v>0</v>
      </c>
      <c r="K2898" s="29"/>
      <c r="U2898" s="35" t="str">
        <f t="shared" si="45"/>
        <v/>
      </c>
    </row>
    <row r="2899" spans="9:21" s="28" customFormat="1" x14ac:dyDescent="0.2">
      <c r="I2899" s="29"/>
      <c r="J2899" s="29">
        <f>I2899*(1-IFERROR(VLOOKUP(H2899,Rabat!$D$10:$E$32,2,FALSE),0))</f>
        <v>0</v>
      </c>
      <c r="K2899" s="29"/>
      <c r="U2899" s="35" t="str">
        <f t="shared" si="45"/>
        <v/>
      </c>
    </row>
    <row r="2900" spans="9:21" s="28" customFormat="1" x14ac:dyDescent="0.2">
      <c r="I2900" s="29"/>
      <c r="J2900" s="29">
        <f>I2900*(1-IFERROR(VLOOKUP(H2900,Rabat!$D$10:$E$32,2,FALSE),0))</f>
        <v>0</v>
      </c>
      <c r="K2900" s="29"/>
      <c r="U2900" s="35" t="str">
        <f t="shared" si="45"/>
        <v/>
      </c>
    </row>
    <row r="2901" spans="9:21" s="28" customFormat="1" x14ac:dyDescent="0.2">
      <c r="I2901" s="29"/>
      <c r="J2901" s="29">
        <f>I2901*(1-IFERROR(VLOOKUP(H2901,Rabat!$D$10:$E$32,2,FALSE),0))</f>
        <v>0</v>
      </c>
      <c r="K2901" s="29"/>
      <c r="U2901" s="35" t="str">
        <f t="shared" si="45"/>
        <v/>
      </c>
    </row>
    <row r="2902" spans="9:21" s="28" customFormat="1" x14ac:dyDescent="0.2">
      <c r="I2902" s="29"/>
      <c r="J2902" s="29">
        <f>I2902*(1-IFERROR(VLOOKUP(H2902,Rabat!$D$10:$E$32,2,FALSE),0))</f>
        <v>0</v>
      </c>
      <c r="K2902" s="29"/>
      <c r="U2902" s="35" t="str">
        <f t="shared" si="45"/>
        <v/>
      </c>
    </row>
    <row r="2903" spans="9:21" s="28" customFormat="1" x14ac:dyDescent="0.2">
      <c r="I2903" s="29"/>
      <c r="J2903" s="29">
        <f>I2903*(1-IFERROR(VLOOKUP(H2903,Rabat!$D$10:$E$32,2,FALSE),0))</f>
        <v>0</v>
      </c>
      <c r="K2903" s="29"/>
      <c r="U2903" s="35" t="str">
        <f t="shared" si="45"/>
        <v/>
      </c>
    </row>
    <row r="2904" spans="9:21" s="28" customFormat="1" x14ac:dyDescent="0.2">
      <c r="I2904" s="29"/>
      <c r="J2904" s="29">
        <f>I2904*(1-IFERROR(VLOOKUP(H2904,Rabat!$D$10:$E$32,2,FALSE),0))</f>
        <v>0</v>
      </c>
      <c r="K2904" s="29"/>
      <c r="U2904" s="35" t="str">
        <f t="shared" si="45"/>
        <v/>
      </c>
    </row>
    <row r="2905" spans="9:21" s="28" customFormat="1" x14ac:dyDescent="0.2">
      <c r="I2905" s="29"/>
      <c r="J2905" s="29">
        <f>I2905*(1-IFERROR(VLOOKUP(H2905,Rabat!$D$10:$E$32,2,FALSE),0))</f>
        <v>0</v>
      </c>
      <c r="K2905" s="29"/>
      <c r="U2905" s="35" t="str">
        <f t="shared" si="45"/>
        <v/>
      </c>
    </row>
    <row r="2906" spans="9:21" s="28" customFormat="1" x14ac:dyDescent="0.2">
      <c r="I2906" s="29"/>
      <c r="J2906" s="29">
        <f>I2906*(1-IFERROR(VLOOKUP(H2906,Rabat!$D$10:$E$32,2,FALSE),0))</f>
        <v>0</v>
      </c>
      <c r="K2906" s="29"/>
      <c r="U2906" s="35" t="str">
        <f t="shared" si="45"/>
        <v/>
      </c>
    </row>
    <row r="2907" spans="9:21" s="28" customFormat="1" x14ac:dyDescent="0.2">
      <c r="I2907" s="29"/>
      <c r="J2907" s="29">
        <f>I2907*(1-IFERROR(VLOOKUP(H2907,Rabat!$D$10:$E$32,2,FALSE),0))</f>
        <v>0</v>
      </c>
      <c r="K2907" s="29"/>
      <c r="U2907" s="35" t="str">
        <f t="shared" si="45"/>
        <v/>
      </c>
    </row>
    <row r="2908" spans="9:21" s="28" customFormat="1" x14ac:dyDescent="0.2">
      <c r="I2908" s="29"/>
      <c r="J2908" s="29">
        <f>I2908*(1-IFERROR(VLOOKUP(H2908,Rabat!$D$10:$E$32,2,FALSE),0))</f>
        <v>0</v>
      </c>
      <c r="K2908" s="29"/>
      <c r="U2908" s="35" t="str">
        <f t="shared" si="45"/>
        <v/>
      </c>
    </row>
    <row r="2909" spans="9:21" s="28" customFormat="1" x14ac:dyDescent="0.2">
      <c r="I2909" s="29"/>
      <c r="J2909" s="29">
        <f>I2909*(1-IFERROR(VLOOKUP(H2909,Rabat!$D$10:$E$32,2,FALSE),0))</f>
        <v>0</v>
      </c>
      <c r="K2909" s="29"/>
      <c r="U2909" s="35" t="str">
        <f t="shared" si="45"/>
        <v/>
      </c>
    </row>
    <row r="2910" spans="9:21" s="28" customFormat="1" x14ac:dyDescent="0.2">
      <c r="I2910" s="29"/>
      <c r="J2910" s="29">
        <f>I2910*(1-IFERROR(VLOOKUP(H2910,Rabat!$D$10:$E$32,2,FALSE),0))</f>
        <v>0</v>
      </c>
      <c r="K2910" s="29"/>
      <c r="U2910" s="35" t="str">
        <f t="shared" si="45"/>
        <v/>
      </c>
    </row>
    <row r="2911" spans="9:21" s="28" customFormat="1" x14ac:dyDescent="0.2">
      <c r="I2911" s="29"/>
      <c r="J2911" s="29">
        <f>I2911*(1-IFERROR(VLOOKUP(H2911,Rabat!$D$10:$E$32,2,FALSE),0))</f>
        <v>0</v>
      </c>
      <c r="K2911" s="29"/>
      <c r="U2911" s="35" t="str">
        <f t="shared" si="45"/>
        <v/>
      </c>
    </row>
    <row r="2912" spans="9:21" s="28" customFormat="1" x14ac:dyDescent="0.2">
      <c r="I2912" s="29"/>
      <c r="J2912" s="29">
        <f>I2912*(1-IFERROR(VLOOKUP(H2912,Rabat!$D$10:$E$32,2,FALSE),0))</f>
        <v>0</v>
      </c>
      <c r="K2912" s="29"/>
      <c r="U2912" s="35" t="str">
        <f t="shared" si="45"/>
        <v/>
      </c>
    </row>
    <row r="2913" spans="9:21" s="28" customFormat="1" x14ac:dyDescent="0.2">
      <c r="I2913" s="29"/>
      <c r="J2913" s="29">
        <f>I2913*(1-IFERROR(VLOOKUP(H2913,Rabat!$D$10:$E$32,2,FALSE),0))</f>
        <v>0</v>
      </c>
      <c r="K2913" s="29"/>
      <c r="U2913" s="35" t="str">
        <f t="shared" si="45"/>
        <v/>
      </c>
    </row>
    <row r="2914" spans="9:21" s="28" customFormat="1" x14ac:dyDescent="0.2">
      <c r="I2914" s="29"/>
      <c r="J2914" s="29">
        <f>I2914*(1-IFERROR(VLOOKUP(H2914,Rabat!$D$10:$E$32,2,FALSE),0))</f>
        <v>0</v>
      </c>
      <c r="K2914" s="29"/>
      <c r="U2914" s="35" t="str">
        <f t="shared" si="45"/>
        <v/>
      </c>
    </row>
    <row r="2915" spans="9:21" s="28" customFormat="1" x14ac:dyDescent="0.2">
      <c r="I2915" s="29"/>
      <c r="J2915" s="29">
        <f>I2915*(1-IFERROR(VLOOKUP(H2915,Rabat!$D$10:$E$32,2,FALSE),0))</f>
        <v>0</v>
      </c>
      <c r="K2915" s="29"/>
      <c r="U2915" s="35" t="str">
        <f t="shared" si="45"/>
        <v/>
      </c>
    </row>
    <row r="2916" spans="9:21" s="28" customFormat="1" x14ac:dyDescent="0.2">
      <c r="I2916" s="29"/>
      <c r="J2916" s="29">
        <f>I2916*(1-IFERROR(VLOOKUP(H2916,Rabat!$D$10:$E$32,2,FALSE),0))</f>
        <v>0</v>
      </c>
      <c r="K2916" s="29"/>
      <c r="U2916" s="35" t="str">
        <f t="shared" si="45"/>
        <v/>
      </c>
    </row>
    <row r="2917" spans="9:21" s="28" customFormat="1" x14ac:dyDescent="0.2">
      <c r="I2917" s="29"/>
      <c r="J2917" s="29">
        <f>I2917*(1-IFERROR(VLOOKUP(H2917,Rabat!$D$10:$E$32,2,FALSE),0))</f>
        <v>0</v>
      </c>
      <c r="K2917" s="29"/>
      <c r="U2917" s="35" t="str">
        <f t="shared" si="45"/>
        <v/>
      </c>
    </row>
    <row r="2918" spans="9:21" s="28" customFormat="1" x14ac:dyDescent="0.2">
      <c r="I2918" s="29"/>
      <c r="J2918" s="29">
        <f>I2918*(1-IFERROR(VLOOKUP(H2918,Rabat!$D$10:$E$32,2,FALSE),0))</f>
        <v>0</v>
      </c>
      <c r="K2918" s="29"/>
      <c r="U2918" s="35" t="str">
        <f t="shared" si="45"/>
        <v/>
      </c>
    </row>
    <row r="2919" spans="9:21" s="28" customFormat="1" x14ac:dyDescent="0.2">
      <c r="I2919" s="29"/>
      <c r="J2919" s="29">
        <f>I2919*(1-IFERROR(VLOOKUP(H2919,Rabat!$D$10:$E$32,2,FALSE),0))</f>
        <v>0</v>
      </c>
      <c r="K2919" s="29"/>
      <c r="U2919" s="35" t="str">
        <f t="shared" si="45"/>
        <v/>
      </c>
    </row>
    <row r="2920" spans="9:21" s="28" customFormat="1" x14ac:dyDescent="0.2">
      <c r="I2920" s="29"/>
      <c r="J2920" s="29">
        <f>I2920*(1-IFERROR(VLOOKUP(H2920,Rabat!$D$10:$E$32,2,FALSE),0))</f>
        <v>0</v>
      </c>
      <c r="K2920" s="29"/>
      <c r="U2920" s="35" t="str">
        <f t="shared" si="45"/>
        <v/>
      </c>
    </row>
    <row r="2921" spans="9:21" s="28" customFormat="1" x14ac:dyDescent="0.2">
      <c r="I2921" s="29"/>
      <c r="J2921" s="29">
        <f>I2921*(1-IFERROR(VLOOKUP(H2921,Rabat!$D$10:$E$32,2,FALSE),0))</f>
        <v>0</v>
      </c>
      <c r="K2921" s="29"/>
      <c r="U2921" s="35" t="str">
        <f t="shared" si="45"/>
        <v/>
      </c>
    </row>
    <row r="2922" spans="9:21" s="28" customFormat="1" x14ac:dyDescent="0.2">
      <c r="I2922" s="29"/>
      <c r="J2922" s="29">
        <f>I2922*(1-IFERROR(VLOOKUP(H2922,Rabat!$D$10:$E$32,2,FALSE),0))</f>
        <v>0</v>
      </c>
      <c r="K2922" s="29"/>
      <c r="U2922" s="35" t="str">
        <f t="shared" si="45"/>
        <v/>
      </c>
    </row>
    <row r="2923" spans="9:21" s="28" customFormat="1" x14ac:dyDescent="0.2">
      <c r="I2923" s="29"/>
      <c r="J2923" s="29">
        <f>I2923*(1-IFERROR(VLOOKUP(H2923,Rabat!$D$10:$E$32,2,FALSE),0))</f>
        <v>0</v>
      </c>
      <c r="K2923" s="29"/>
      <c r="U2923" s="35" t="str">
        <f t="shared" si="45"/>
        <v/>
      </c>
    </row>
    <row r="2924" spans="9:21" s="28" customFormat="1" x14ac:dyDescent="0.2">
      <c r="I2924" s="29"/>
      <c r="J2924" s="29">
        <f>I2924*(1-IFERROR(VLOOKUP(H2924,Rabat!$D$10:$E$32,2,FALSE),0))</f>
        <v>0</v>
      </c>
      <c r="K2924" s="29"/>
      <c r="U2924" s="35" t="str">
        <f t="shared" si="45"/>
        <v/>
      </c>
    </row>
    <row r="2925" spans="9:21" s="28" customFormat="1" x14ac:dyDescent="0.2">
      <c r="I2925" s="29"/>
      <c r="J2925" s="29">
        <f>I2925*(1-IFERROR(VLOOKUP(H2925,Rabat!$D$10:$E$32,2,FALSE),0))</f>
        <v>0</v>
      </c>
      <c r="K2925" s="29"/>
      <c r="U2925" s="35" t="str">
        <f t="shared" si="45"/>
        <v/>
      </c>
    </row>
    <row r="2926" spans="9:21" s="28" customFormat="1" x14ac:dyDescent="0.2">
      <c r="I2926" s="29"/>
      <c r="J2926" s="29">
        <f>I2926*(1-IFERROR(VLOOKUP(H2926,Rabat!$D$10:$E$32,2,FALSE),0))</f>
        <v>0</v>
      </c>
      <c r="K2926" s="29"/>
      <c r="U2926" s="35" t="str">
        <f t="shared" si="45"/>
        <v/>
      </c>
    </row>
    <row r="2927" spans="9:21" s="28" customFormat="1" x14ac:dyDescent="0.2">
      <c r="I2927" s="29"/>
      <c r="J2927" s="29">
        <f>I2927*(1-IFERROR(VLOOKUP(H2927,Rabat!$D$10:$E$32,2,FALSE),0))</f>
        <v>0</v>
      </c>
      <c r="K2927" s="29"/>
      <c r="U2927" s="35" t="str">
        <f t="shared" si="45"/>
        <v/>
      </c>
    </row>
    <row r="2928" spans="9:21" s="28" customFormat="1" x14ac:dyDescent="0.2">
      <c r="I2928" s="29"/>
      <c r="J2928" s="29">
        <f>I2928*(1-IFERROR(VLOOKUP(H2928,Rabat!$D$10:$E$32,2,FALSE),0))</f>
        <v>0</v>
      </c>
      <c r="K2928" s="29"/>
      <c r="U2928" s="35" t="str">
        <f t="shared" si="45"/>
        <v/>
      </c>
    </row>
    <row r="2929" spans="9:21" s="28" customFormat="1" x14ac:dyDescent="0.2">
      <c r="I2929" s="29"/>
      <c r="J2929" s="29">
        <f>I2929*(1-IFERROR(VLOOKUP(H2929,Rabat!$D$10:$E$32,2,FALSE),0))</f>
        <v>0</v>
      </c>
      <c r="K2929" s="29"/>
      <c r="U2929" s="35" t="str">
        <f t="shared" si="45"/>
        <v/>
      </c>
    </row>
    <row r="2930" spans="9:21" s="28" customFormat="1" x14ac:dyDescent="0.2">
      <c r="I2930" s="29"/>
      <c r="J2930" s="29">
        <f>I2930*(1-IFERROR(VLOOKUP(H2930,Rabat!$D$10:$E$32,2,FALSE),0))</f>
        <v>0</v>
      </c>
      <c r="K2930" s="29"/>
      <c r="U2930" s="35" t="str">
        <f t="shared" si="45"/>
        <v/>
      </c>
    </row>
    <row r="2931" spans="9:21" s="28" customFormat="1" x14ac:dyDescent="0.2">
      <c r="I2931" s="29"/>
      <c r="J2931" s="29">
        <f>I2931*(1-IFERROR(VLOOKUP(H2931,Rabat!$D$10:$E$32,2,FALSE),0))</f>
        <v>0</v>
      </c>
      <c r="K2931" s="29"/>
      <c r="U2931" s="35" t="str">
        <f t="shared" si="45"/>
        <v/>
      </c>
    </row>
    <row r="2932" spans="9:21" s="28" customFormat="1" x14ac:dyDescent="0.2">
      <c r="I2932" s="29"/>
      <c r="J2932" s="29">
        <f>I2932*(1-IFERROR(VLOOKUP(H2932,Rabat!$D$10:$E$32,2,FALSE),0))</f>
        <v>0</v>
      </c>
      <c r="K2932" s="29"/>
      <c r="U2932" s="35" t="str">
        <f t="shared" si="45"/>
        <v/>
      </c>
    </row>
    <row r="2933" spans="9:21" s="28" customFormat="1" x14ac:dyDescent="0.2">
      <c r="I2933" s="29"/>
      <c r="J2933" s="29">
        <f>I2933*(1-IFERROR(VLOOKUP(H2933,Rabat!$D$10:$E$32,2,FALSE),0))</f>
        <v>0</v>
      </c>
      <c r="K2933" s="29"/>
      <c r="U2933" s="35" t="str">
        <f t="shared" si="45"/>
        <v/>
      </c>
    </row>
    <row r="2934" spans="9:21" s="28" customFormat="1" x14ac:dyDescent="0.2">
      <c r="I2934" s="29"/>
      <c r="J2934" s="29">
        <f>I2934*(1-IFERROR(VLOOKUP(H2934,Rabat!$D$10:$E$32,2,FALSE),0))</f>
        <v>0</v>
      </c>
      <c r="K2934" s="29"/>
      <c r="U2934" s="35" t="str">
        <f t="shared" si="45"/>
        <v/>
      </c>
    </row>
    <row r="2935" spans="9:21" s="28" customFormat="1" x14ac:dyDescent="0.2">
      <c r="I2935" s="29"/>
      <c r="J2935" s="29">
        <f>I2935*(1-IFERROR(VLOOKUP(H2935,Rabat!$D$10:$E$32,2,FALSE),0))</f>
        <v>0</v>
      </c>
      <c r="K2935" s="29"/>
      <c r="U2935" s="35" t="str">
        <f t="shared" si="45"/>
        <v/>
      </c>
    </row>
    <row r="2936" spans="9:21" s="28" customFormat="1" x14ac:dyDescent="0.2">
      <c r="I2936" s="29"/>
      <c r="J2936" s="29">
        <f>I2936*(1-IFERROR(VLOOKUP(H2936,Rabat!$D$10:$E$32,2,FALSE),0))</f>
        <v>0</v>
      </c>
      <c r="K2936" s="29"/>
      <c r="U2936" s="35" t="str">
        <f t="shared" si="45"/>
        <v/>
      </c>
    </row>
    <row r="2937" spans="9:21" s="28" customFormat="1" x14ac:dyDescent="0.2">
      <c r="I2937" s="29"/>
      <c r="J2937" s="29">
        <f>I2937*(1-IFERROR(VLOOKUP(H2937,Rabat!$D$10:$E$32,2,FALSE),0))</f>
        <v>0</v>
      </c>
      <c r="K2937" s="29"/>
      <c r="U2937" s="35" t="str">
        <f t="shared" si="45"/>
        <v/>
      </c>
    </row>
    <row r="2938" spans="9:21" s="28" customFormat="1" x14ac:dyDescent="0.2">
      <c r="I2938" s="29"/>
      <c r="J2938" s="29">
        <f>I2938*(1-IFERROR(VLOOKUP(H2938,Rabat!$D$10:$E$32,2,FALSE),0))</f>
        <v>0</v>
      </c>
      <c r="K2938" s="29"/>
      <c r="U2938" s="35" t="str">
        <f t="shared" si="45"/>
        <v/>
      </c>
    </row>
    <row r="2939" spans="9:21" s="28" customFormat="1" x14ac:dyDescent="0.2">
      <c r="I2939" s="29"/>
      <c r="J2939" s="29">
        <f>I2939*(1-IFERROR(VLOOKUP(H2939,Rabat!$D$10:$E$32,2,FALSE),0))</f>
        <v>0</v>
      </c>
      <c r="K2939" s="29"/>
      <c r="U2939" s="35" t="str">
        <f t="shared" si="45"/>
        <v/>
      </c>
    </row>
    <row r="2940" spans="9:21" s="28" customFormat="1" x14ac:dyDescent="0.2">
      <c r="I2940" s="29"/>
      <c r="J2940" s="29">
        <f>I2940*(1-IFERROR(VLOOKUP(H2940,Rabat!$D$10:$E$32,2,FALSE),0))</f>
        <v>0</v>
      </c>
      <c r="K2940" s="29"/>
      <c r="U2940" s="35" t="str">
        <f t="shared" si="45"/>
        <v/>
      </c>
    </row>
    <row r="2941" spans="9:21" s="28" customFormat="1" x14ac:dyDescent="0.2">
      <c r="I2941" s="29"/>
      <c r="J2941" s="29">
        <f>I2941*(1-IFERROR(VLOOKUP(H2941,Rabat!$D$10:$E$32,2,FALSE),0))</f>
        <v>0</v>
      </c>
      <c r="K2941" s="29"/>
      <c r="U2941" s="35" t="str">
        <f t="shared" si="45"/>
        <v/>
      </c>
    </row>
    <row r="2942" spans="9:21" s="28" customFormat="1" x14ac:dyDescent="0.2">
      <c r="I2942" s="29"/>
      <c r="J2942" s="29">
        <f>I2942*(1-IFERROR(VLOOKUP(H2942,Rabat!$D$10:$E$32,2,FALSE),0))</f>
        <v>0</v>
      </c>
      <c r="K2942" s="29"/>
      <c r="U2942" s="35" t="str">
        <f t="shared" si="45"/>
        <v/>
      </c>
    </row>
    <row r="2943" spans="9:21" s="28" customFormat="1" x14ac:dyDescent="0.2">
      <c r="I2943" s="29"/>
      <c r="J2943" s="29">
        <f>I2943*(1-IFERROR(VLOOKUP(H2943,Rabat!$D$10:$E$32,2,FALSE),0))</f>
        <v>0</v>
      </c>
      <c r="K2943" s="29"/>
      <c r="U2943" s="35" t="str">
        <f t="shared" si="45"/>
        <v/>
      </c>
    </row>
    <row r="2944" spans="9:21" s="28" customFormat="1" x14ac:dyDescent="0.2">
      <c r="I2944" s="29"/>
      <c r="J2944" s="29">
        <f>I2944*(1-IFERROR(VLOOKUP(H2944,Rabat!$D$10:$E$32,2,FALSE),0))</f>
        <v>0</v>
      </c>
      <c r="K2944" s="29"/>
      <c r="U2944" s="35" t="str">
        <f t="shared" si="45"/>
        <v/>
      </c>
    </row>
    <row r="2945" spans="9:21" s="28" customFormat="1" x14ac:dyDescent="0.2">
      <c r="I2945" s="29"/>
      <c r="J2945" s="29">
        <f>I2945*(1-IFERROR(VLOOKUP(H2945,Rabat!$D$10:$E$32,2,FALSE),0))</f>
        <v>0</v>
      </c>
      <c r="K2945" s="29"/>
      <c r="U2945" s="35" t="str">
        <f t="shared" si="45"/>
        <v/>
      </c>
    </row>
    <row r="2946" spans="9:21" s="28" customFormat="1" x14ac:dyDescent="0.2">
      <c r="I2946" s="29"/>
      <c r="J2946" s="29">
        <f>I2946*(1-IFERROR(VLOOKUP(H2946,Rabat!$D$10:$E$32,2,FALSE),0))</f>
        <v>0</v>
      </c>
      <c r="K2946" s="29"/>
      <c r="U2946" s="35" t="str">
        <f t="shared" si="45"/>
        <v/>
      </c>
    </row>
    <row r="2947" spans="9:21" s="28" customFormat="1" x14ac:dyDescent="0.2">
      <c r="I2947" s="29"/>
      <c r="J2947" s="29">
        <f>I2947*(1-IFERROR(VLOOKUP(H2947,Rabat!$D$10:$E$32,2,FALSE),0))</f>
        <v>0</v>
      </c>
      <c r="K2947" s="29"/>
      <c r="U2947" s="35" t="str">
        <f t="shared" si="45"/>
        <v/>
      </c>
    </row>
    <row r="2948" spans="9:21" s="28" customFormat="1" x14ac:dyDescent="0.2">
      <c r="I2948" s="29"/>
      <c r="J2948" s="29">
        <f>I2948*(1-IFERROR(VLOOKUP(H2948,Rabat!$D$10:$E$32,2,FALSE),0))</f>
        <v>0</v>
      </c>
      <c r="K2948" s="29"/>
      <c r="U2948" s="35" t="str">
        <f t="shared" ref="U2948:U2999" si="46">HYPERLINK(T2948)</f>
        <v/>
      </c>
    </row>
    <row r="2949" spans="9:21" s="28" customFormat="1" x14ac:dyDescent="0.2">
      <c r="I2949" s="29"/>
      <c r="J2949" s="29">
        <f>I2949*(1-IFERROR(VLOOKUP(H2949,Rabat!$D$10:$E$32,2,FALSE),0))</f>
        <v>0</v>
      </c>
      <c r="K2949" s="29"/>
      <c r="U2949" s="35" t="str">
        <f t="shared" si="46"/>
        <v/>
      </c>
    </row>
    <row r="2950" spans="9:21" s="28" customFormat="1" x14ac:dyDescent="0.2">
      <c r="I2950" s="29"/>
      <c r="J2950" s="29">
        <f>I2950*(1-IFERROR(VLOOKUP(H2950,Rabat!$D$10:$E$32,2,FALSE),0))</f>
        <v>0</v>
      </c>
      <c r="K2950" s="29"/>
      <c r="U2950" s="35" t="str">
        <f t="shared" si="46"/>
        <v/>
      </c>
    </row>
    <row r="2951" spans="9:21" s="28" customFormat="1" x14ac:dyDescent="0.2">
      <c r="I2951" s="29"/>
      <c r="J2951" s="29">
        <f>I2951*(1-IFERROR(VLOOKUP(H2951,Rabat!$D$10:$E$32,2,FALSE),0))</f>
        <v>0</v>
      </c>
      <c r="K2951" s="29"/>
      <c r="U2951" s="35" t="str">
        <f t="shared" si="46"/>
        <v/>
      </c>
    </row>
    <row r="2952" spans="9:21" s="28" customFormat="1" x14ac:dyDescent="0.2">
      <c r="I2952" s="29"/>
      <c r="J2952" s="29">
        <f>I2952*(1-IFERROR(VLOOKUP(H2952,Rabat!$D$10:$E$32,2,FALSE),0))</f>
        <v>0</v>
      </c>
      <c r="K2952" s="29"/>
      <c r="U2952" s="35" t="str">
        <f t="shared" si="46"/>
        <v/>
      </c>
    </row>
    <row r="2953" spans="9:21" s="28" customFormat="1" x14ac:dyDescent="0.2">
      <c r="I2953" s="29"/>
      <c r="J2953" s="29">
        <f>I2953*(1-IFERROR(VLOOKUP(H2953,Rabat!$D$10:$E$32,2,FALSE),0))</f>
        <v>0</v>
      </c>
      <c r="K2953" s="29"/>
      <c r="U2953" s="35" t="str">
        <f t="shared" si="46"/>
        <v/>
      </c>
    </row>
    <row r="2954" spans="9:21" s="28" customFormat="1" x14ac:dyDescent="0.2">
      <c r="I2954" s="29"/>
      <c r="J2954" s="29">
        <f>I2954*(1-IFERROR(VLOOKUP(H2954,Rabat!$D$10:$E$32,2,FALSE),0))</f>
        <v>0</v>
      </c>
      <c r="K2954" s="29"/>
      <c r="U2954" s="35" t="str">
        <f t="shared" si="46"/>
        <v/>
      </c>
    </row>
    <row r="2955" spans="9:21" s="28" customFormat="1" x14ac:dyDescent="0.2">
      <c r="I2955" s="29"/>
      <c r="J2955" s="29">
        <f>I2955*(1-IFERROR(VLOOKUP(H2955,Rabat!$D$10:$E$32,2,FALSE),0))</f>
        <v>0</v>
      </c>
      <c r="K2955" s="29"/>
      <c r="U2955" s="35" t="str">
        <f t="shared" si="46"/>
        <v/>
      </c>
    </row>
    <row r="2956" spans="9:21" s="28" customFormat="1" x14ac:dyDescent="0.2">
      <c r="I2956" s="29"/>
      <c r="J2956" s="29">
        <f>I2956*(1-IFERROR(VLOOKUP(H2956,Rabat!$D$10:$E$32,2,FALSE),0))</f>
        <v>0</v>
      </c>
      <c r="K2956" s="29"/>
      <c r="U2956" s="35" t="str">
        <f t="shared" si="46"/>
        <v/>
      </c>
    </row>
    <row r="2957" spans="9:21" s="28" customFormat="1" x14ac:dyDescent="0.2">
      <c r="I2957" s="29"/>
      <c r="J2957" s="29">
        <f>I2957*(1-IFERROR(VLOOKUP(H2957,Rabat!$D$10:$E$32,2,FALSE),0))</f>
        <v>0</v>
      </c>
      <c r="K2957" s="29"/>
      <c r="U2957" s="35" t="str">
        <f t="shared" si="46"/>
        <v/>
      </c>
    </row>
    <row r="2958" spans="9:21" s="28" customFormat="1" x14ac:dyDescent="0.2">
      <c r="I2958" s="29"/>
      <c r="J2958" s="29">
        <f>I2958*(1-IFERROR(VLOOKUP(H2958,Rabat!$D$10:$E$32,2,FALSE),0))</f>
        <v>0</v>
      </c>
      <c r="K2958" s="29"/>
      <c r="U2958" s="35" t="str">
        <f t="shared" si="46"/>
        <v/>
      </c>
    </row>
    <row r="2959" spans="9:21" s="28" customFormat="1" x14ac:dyDescent="0.2">
      <c r="I2959" s="29"/>
      <c r="J2959" s="29">
        <f>I2959*(1-IFERROR(VLOOKUP(H2959,Rabat!$D$10:$E$32,2,FALSE),0))</f>
        <v>0</v>
      </c>
      <c r="K2959" s="29"/>
      <c r="U2959" s="35" t="str">
        <f t="shared" si="46"/>
        <v/>
      </c>
    </row>
    <row r="2960" spans="9:21" s="28" customFormat="1" x14ac:dyDescent="0.2">
      <c r="I2960" s="29"/>
      <c r="J2960" s="29">
        <f>I2960*(1-IFERROR(VLOOKUP(H2960,Rabat!$D$10:$E$32,2,FALSE),0))</f>
        <v>0</v>
      </c>
      <c r="K2960" s="29"/>
      <c r="U2960" s="35" t="str">
        <f t="shared" si="46"/>
        <v/>
      </c>
    </row>
    <row r="2961" spans="9:21" s="28" customFormat="1" x14ac:dyDescent="0.2">
      <c r="I2961" s="29"/>
      <c r="J2961" s="29">
        <f>I2961*(1-IFERROR(VLOOKUP(H2961,Rabat!$D$10:$E$32,2,FALSE),0))</f>
        <v>0</v>
      </c>
      <c r="K2961" s="29"/>
      <c r="U2961" s="35" t="str">
        <f t="shared" si="46"/>
        <v/>
      </c>
    </row>
    <row r="2962" spans="9:21" s="28" customFormat="1" x14ac:dyDescent="0.2">
      <c r="I2962" s="29"/>
      <c r="J2962" s="29">
        <f>I2962*(1-IFERROR(VLOOKUP(H2962,Rabat!$D$10:$E$32,2,FALSE),0))</f>
        <v>0</v>
      </c>
      <c r="K2962" s="29"/>
      <c r="U2962" s="35" t="str">
        <f t="shared" si="46"/>
        <v/>
      </c>
    </row>
    <row r="2963" spans="9:21" s="28" customFormat="1" x14ac:dyDescent="0.2">
      <c r="I2963" s="29"/>
      <c r="J2963" s="29">
        <f>I2963*(1-IFERROR(VLOOKUP(H2963,Rabat!$D$10:$E$32,2,FALSE),0))</f>
        <v>0</v>
      </c>
      <c r="K2963" s="29"/>
      <c r="U2963" s="35" t="str">
        <f t="shared" si="46"/>
        <v/>
      </c>
    </row>
    <row r="2964" spans="9:21" s="28" customFormat="1" x14ac:dyDescent="0.2">
      <c r="I2964" s="29"/>
      <c r="J2964" s="29">
        <f>I2964*(1-IFERROR(VLOOKUP(H2964,Rabat!$D$10:$E$32,2,FALSE),0))</f>
        <v>0</v>
      </c>
      <c r="K2964" s="29"/>
      <c r="U2964" s="35" t="str">
        <f t="shared" si="46"/>
        <v/>
      </c>
    </row>
    <row r="2965" spans="9:21" s="28" customFormat="1" x14ac:dyDescent="0.2">
      <c r="I2965" s="29"/>
      <c r="J2965" s="29">
        <f>I2965*(1-IFERROR(VLOOKUP(H2965,Rabat!$D$10:$E$32,2,FALSE),0))</f>
        <v>0</v>
      </c>
      <c r="K2965" s="29"/>
      <c r="U2965" s="35" t="str">
        <f t="shared" si="46"/>
        <v/>
      </c>
    </row>
    <row r="2966" spans="9:21" s="28" customFormat="1" x14ac:dyDescent="0.2">
      <c r="I2966" s="29"/>
      <c r="J2966" s="29">
        <f>I2966*(1-IFERROR(VLOOKUP(H2966,Rabat!$D$10:$E$32,2,FALSE),0))</f>
        <v>0</v>
      </c>
      <c r="K2966" s="29"/>
      <c r="U2966" s="35" t="str">
        <f t="shared" si="46"/>
        <v/>
      </c>
    </row>
    <row r="2967" spans="9:21" s="28" customFormat="1" x14ac:dyDescent="0.2">
      <c r="I2967" s="29"/>
      <c r="J2967" s="29">
        <f>I2967*(1-IFERROR(VLOOKUP(H2967,Rabat!$D$10:$E$32,2,FALSE),0))</f>
        <v>0</v>
      </c>
      <c r="K2967" s="29"/>
      <c r="U2967" s="35" t="str">
        <f t="shared" si="46"/>
        <v/>
      </c>
    </row>
    <row r="2968" spans="9:21" s="28" customFormat="1" x14ac:dyDescent="0.2">
      <c r="I2968" s="29"/>
      <c r="J2968" s="29">
        <f>I2968*(1-IFERROR(VLOOKUP(H2968,Rabat!$D$10:$E$32,2,FALSE),0))</f>
        <v>0</v>
      </c>
      <c r="K2968" s="29"/>
      <c r="U2968" s="35" t="str">
        <f t="shared" si="46"/>
        <v/>
      </c>
    </row>
    <row r="2969" spans="9:21" s="28" customFormat="1" x14ac:dyDescent="0.2">
      <c r="I2969" s="29"/>
      <c r="J2969" s="29">
        <f>I2969*(1-IFERROR(VLOOKUP(H2969,Rabat!$D$10:$E$32,2,FALSE),0))</f>
        <v>0</v>
      </c>
      <c r="K2969" s="29"/>
      <c r="U2969" s="35" t="str">
        <f t="shared" si="46"/>
        <v/>
      </c>
    </row>
    <row r="2970" spans="9:21" s="28" customFormat="1" x14ac:dyDescent="0.2">
      <c r="I2970" s="29"/>
      <c r="J2970" s="29">
        <f>I2970*(1-IFERROR(VLOOKUP(H2970,Rabat!$D$10:$E$32,2,FALSE),0))</f>
        <v>0</v>
      </c>
      <c r="K2970" s="29"/>
      <c r="U2970" s="35" t="str">
        <f t="shared" si="46"/>
        <v/>
      </c>
    </row>
    <row r="2971" spans="9:21" s="28" customFormat="1" x14ac:dyDescent="0.2">
      <c r="I2971" s="29"/>
      <c r="J2971" s="29">
        <f>I2971*(1-IFERROR(VLOOKUP(H2971,Rabat!$D$10:$E$32,2,FALSE),0))</f>
        <v>0</v>
      </c>
      <c r="K2971" s="29"/>
      <c r="U2971" s="35" t="str">
        <f t="shared" si="46"/>
        <v/>
      </c>
    </row>
    <row r="2972" spans="9:21" s="28" customFormat="1" x14ac:dyDescent="0.2">
      <c r="I2972" s="29"/>
      <c r="J2972" s="29">
        <f>I2972*(1-IFERROR(VLOOKUP(H2972,Rabat!$D$10:$E$32,2,FALSE),0))</f>
        <v>0</v>
      </c>
      <c r="K2972" s="29"/>
      <c r="U2972" s="35" t="str">
        <f t="shared" si="46"/>
        <v/>
      </c>
    </row>
    <row r="2973" spans="9:21" s="28" customFormat="1" x14ac:dyDescent="0.2">
      <c r="I2973" s="29"/>
      <c r="J2973" s="29">
        <f>I2973*(1-IFERROR(VLOOKUP(H2973,Rabat!$D$10:$E$32,2,FALSE),0))</f>
        <v>0</v>
      </c>
      <c r="K2973" s="29"/>
      <c r="U2973" s="35" t="str">
        <f t="shared" si="46"/>
        <v/>
      </c>
    </row>
    <row r="2974" spans="9:21" s="28" customFormat="1" x14ac:dyDescent="0.2">
      <c r="I2974" s="29"/>
      <c r="J2974" s="29">
        <f>I2974*(1-IFERROR(VLOOKUP(H2974,Rabat!$D$10:$E$32,2,FALSE),0))</f>
        <v>0</v>
      </c>
      <c r="K2974" s="29"/>
      <c r="U2974" s="35" t="str">
        <f t="shared" si="46"/>
        <v/>
      </c>
    </row>
    <row r="2975" spans="9:21" s="28" customFormat="1" x14ac:dyDescent="0.2">
      <c r="I2975" s="29"/>
      <c r="J2975" s="29">
        <f>I2975*(1-IFERROR(VLOOKUP(H2975,Rabat!$D$10:$E$32,2,FALSE),0))</f>
        <v>0</v>
      </c>
      <c r="K2975" s="29"/>
      <c r="U2975" s="35" t="str">
        <f t="shared" si="46"/>
        <v/>
      </c>
    </row>
    <row r="2976" spans="9:21" s="28" customFormat="1" x14ac:dyDescent="0.2">
      <c r="I2976" s="29"/>
      <c r="J2976" s="29">
        <f>I2976*(1-IFERROR(VLOOKUP(H2976,Rabat!$D$10:$E$32,2,FALSE),0))</f>
        <v>0</v>
      </c>
      <c r="K2976" s="29"/>
      <c r="U2976" s="35" t="str">
        <f t="shared" si="46"/>
        <v/>
      </c>
    </row>
    <row r="2977" spans="9:21" s="28" customFormat="1" x14ac:dyDescent="0.2">
      <c r="I2977" s="29"/>
      <c r="J2977" s="29">
        <f>I2977*(1-IFERROR(VLOOKUP(H2977,Rabat!$D$10:$E$32,2,FALSE),0))</f>
        <v>0</v>
      </c>
      <c r="K2977" s="29"/>
      <c r="U2977" s="35" t="str">
        <f t="shared" si="46"/>
        <v/>
      </c>
    </row>
    <row r="2978" spans="9:21" s="28" customFormat="1" x14ac:dyDescent="0.2">
      <c r="I2978" s="29"/>
      <c r="J2978" s="29">
        <f>I2978*(1-IFERROR(VLOOKUP(H2978,Rabat!$D$10:$E$32,2,FALSE),0))</f>
        <v>0</v>
      </c>
      <c r="K2978" s="29"/>
      <c r="U2978" s="35" t="str">
        <f t="shared" si="46"/>
        <v/>
      </c>
    </row>
    <row r="2979" spans="9:21" s="28" customFormat="1" x14ac:dyDescent="0.2">
      <c r="I2979" s="29"/>
      <c r="J2979" s="29">
        <f>I2979*(1-IFERROR(VLOOKUP(H2979,Rabat!$D$10:$E$32,2,FALSE),0))</f>
        <v>0</v>
      </c>
      <c r="K2979" s="29"/>
      <c r="U2979" s="35" t="str">
        <f t="shared" si="46"/>
        <v/>
      </c>
    </row>
    <row r="2980" spans="9:21" s="28" customFormat="1" x14ac:dyDescent="0.2">
      <c r="I2980" s="29"/>
      <c r="J2980" s="29">
        <f>I2980*(1-IFERROR(VLOOKUP(H2980,Rabat!$D$10:$E$32,2,FALSE),0))</f>
        <v>0</v>
      </c>
      <c r="K2980" s="29"/>
      <c r="U2980" s="35" t="str">
        <f t="shared" si="46"/>
        <v/>
      </c>
    </row>
    <row r="2981" spans="9:21" s="28" customFormat="1" x14ac:dyDescent="0.2">
      <c r="I2981" s="29"/>
      <c r="J2981" s="29">
        <f>I2981*(1-IFERROR(VLOOKUP(H2981,Rabat!$D$10:$E$32,2,FALSE),0))</f>
        <v>0</v>
      </c>
      <c r="K2981" s="29"/>
      <c r="U2981" s="35" t="str">
        <f t="shared" si="46"/>
        <v/>
      </c>
    </row>
    <row r="2982" spans="9:21" s="28" customFormat="1" x14ac:dyDescent="0.2">
      <c r="I2982" s="29"/>
      <c r="J2982" s="29">
        <f>I2982*(1-IFERROR(VLOOKUP(H2982,Rabat!$D$10:$E$32,2,FALSE),0))</f>
        <v>0</v>
      </c>
      <c r="K2982" s="29"/>
      <c r="U2982" s="35" t="str">
        <f t="shared" si="46"/>
        <v/>
      </c>
    </row>
    <row r="2983" spans="9:21" s="28" customFormat="1" x14ac:dyDescent="0.2">
      <c r="I2983" s="29"/>
      <c r="J2983" s="29">
        <f>I2983*(1-IFERROR(VLOOKUP(H2983,Rabat!$D$10:$E$32,2,FALSE),0))</f>
        <v>0</v>
      </c>
      <c r="K2983" s="29"/>
      <c r="U2983" s="35" t="str">
        <f t="shared" si="46"/>
        <v/>
      </c>
    </row>
    <row r="2984" spans="9:21" s="28" customFormat="1" x14ac:dyDescent="0.2">
      <c r="I2984" s="29"/>
      <c r="J2984" s="29">
        <f>I2984*(1-IFERROR(VLOOKUP(H2984,Rabat!$D$10:$E$32,2,FALSE),0))</f>
        <v>0</v>
      </c>
      <c r="K2984" s="29"/>
      <c r="U2984" s="35" t="str">
        <f t="shared" si="46"/>
        <v/>
      </c>
    </row>
    <row r="2985" spans="9:21" s="28" customFormat="1" x14ac:dyDescent="0.2">
      <c r="I2985" s="29"/>
      <c r="J2985" s="29">
        <f>I2985*(1-IFERROR(VLOOKUP(H2985,Rabat!$D$10:$E$32,2,FALSE),0))</f>
        <v>0</v>
      </c>
      <c r="K2985" s="29"/>
      <c r="U2985" s="35" t="str">
        <f t="shared" si="46"/>
        <v/>
      </c>
    </row>
    <row r="2986" spans="9:21" s="28" customFormat="1" x14ac:dyDescent="0.2">
      <c r="I2986" s="29"/>
      <c r="J2986" s="29">
        <f>I2986*(1-IFERROR(VLOOKUP(H2986,Rabat!$D$10:$E$32,2,FALSE),0))</f>
        <v>0</v>
      </c>
      <c r="K2986" s="29"/>
      <c r="U2986" s="35" t="str">
        <f t="shared" si="46"/>
        <v/>
      </c>
    </row>
    <row r="2987" spans="9:21" s="28" customFormat="1" x14ac:dyDescent="0.2">
      <c r="I2987" s="29"/>
      <c r="J2987" s="29">
        <f>I2987*(1-IFERROR(VLOOKUP(H2987,Rabat!$D$10:$E$32,2,FALSE),0))</f>
        <v>0</v>
      </c>
      <c r="K2987" s="29"/>
      <c r="U2987" s="35" t="str">
        <f t="shared" si="46"/>
        <v/>
      </c>
    </row>
    <row r="2988" spans="9:21" s="28" customFormat="1" x14ac:dyDescent="0.2">
      <c r="I2988" s="29"/>
      <c r="J2988" s="29">
        <f>I2988*(1-IFERROR(VLOOKUP(H2988,Rabat!$D$10:$E$32,2,FALSE),0))</f>
        <v>0</v>
      </c>
      <c r="K2988" s="29"/>
      <c r="U2988" s="35" t="str">
        <f t="shared" si="46"/>
        <v/>
      </c>
    </row>
    <row r="2989" spans="9:21" s="28" customFormat="1" x14ac:dyDescent="0.2">
      <c r="I2989" s="29"/>
      <c r="J2989" s="29">
        <f>I2989*(1-IFERROR(VLOOKUP(H2989,Rabat!$D$10:$E$32,2,FALSE),0))</f>
        <v>0</v>
      </c>
      <c r="K2989" s="29"/>
      <c r="U2989" s="35" t="str">
        <f t="shared" si="46"/>
        <v/>
      </c>
    </row>
    <row r="2990" spans="9:21" s="28" customFormat="1" x14ac:dyDescent="0.2">
      <c r="I2990" s="29"/>
      <c r="J2990" s="29">
        <f>I2990*(1-IFERROR(VLOOKUP(H2990,Rabat!$D$10:$E$32,2,FALSE),0))</f>
        <v>0</v>
      </c>
      <c r="K2990" s="29"/>
      <c r="U2990" s="35" t="str">
        <f t="shared" si="46"/>
        <v/>
      </c>
    </row>
    <row r="2991" spans="9:21" s="28" customFormat="1" x14ac:dyDescent="0.2">
      <c r="I2991" s="29"/>
      <c r="J2991" s="29">
        <f>I2991*(1-IFERROR(VLOOKUP(H2991,Rabat!$D$10:$E$32,2,FALSE),0))</f>
        <v>0</v>
      </c>
      <c r="K2991" s="29"/>
      <c r="U2991" s="35" t="str">
        <f t="shared" si="46"/>
        <v/>
      </c>
    </row>
    <row r="2992" spans="9:21" s="28" customFormat="1" x14ac:dyDescent="0.2">
      <c r="I2992" s="29"/>
      <c r="J2992" s="29">
        <f>I2992*(1-IFERROR(VLOOKUP(H2992,Rabat!$D$10:$E$32,2,FALSE),0))</f>
        <v>0</v>
      </c>
      <c r="K2992" s="29"/>
      <c r="U2992" s="35" t="str">
        <f t="shared" si="46"/>
        <v/>
      </c>
    </row>
    <row r="2993" spans="1:30" s="28" customFormat="1" x14ac:dyDescent="0.2">
      <c r="I2993" s="29"/>
      <c r="J2993" s="29">
        <f>I2993*(1-IFERROR(VLOOKUP(H2993,Rabat!$D$10:$E$32,2,FALSE),0))</f>
        <v>0</v>
      </c>
      <c r="K2993" s="29"/>
      <c r="U2993" s="35" t="str">
        <f t="shared" si="46"/>
        <v/>
      </c>
    </row>
    <row r="2994" spans="1:30" s="28" customFormat="1" x14ac:dyDescent="0.2">
      <c r="I2994" s="29"/>
      <c r="J2994" s="29">
        <f>I2994*(1-IFERROR(VLOOKUP(H2994,Rabat!$D$10:$E$32,2,FALSE),0))</f>
        <v>0</v>
      </c>
      <c r="K2994" s="29"/>
      <c r="U2994" s="35" t="str">
        <f t="shared" si="46"/>
        <v/>
      </c>
    </row>
    <row r="2995" spans="1:30" s="28" customFormat="1" x14ac:dyDescent="0.2">
      <c r="I2995" s="29"/>
      <c r="J2995" s="29">
        <f>I2995*(1-IFERROR(VLOOKUP(H2995,Rabat!$D$10:$E$32,2,FALSE),0))</f>
        <v>0</v>
      </c>
      <c r="K2995" s="29"/>
      <c r="U2995" s="35" t="str">
        <f t="shared" si="46"/>
        <v/>
      </c>
    </row>
    <row r="2996" spans="1:30" s="28" customFormat="1" x14ac:dyDescent="0.2">
      <c r="I2996" s="29"/>
      <c r="J2996" s="29">
        <f>I2996*(1-IFERROR(VLOOKUP(H2996,Rabat!$D$10:$E$32,2,FALSE),0))</f>
        <v>0</v>
      </c>
      <c r="K2996" s="29"/>
      <c r="U2996" s="35" t="str">
        <f t="shared" si="46"/>
        <v/>
      </c>
    </row>
    <row r="2997" spans="1:30" s="28" customFormat="1" x14ac:dyDescent="0.2">
      <c r="I2997" s="29"/>
      <c r="J2997" s="29">
        <f>I2997*(1-IFERROR(VLOOKUP(H2997,Rabat!$D$10:$E$32,2,FALSE),0))</f>
        <v>0</v>
      </c>
      <c r="K2997" s="29"/>
      <c r="U2997" s="35" t="str">
        <f t="shared" si="46"/>
        <v/>
      </c>
    </row>
    <row r="2998" spans="1:30" s="28" customFormat="1" x14ac:dyDescent="0.2">
      <c r="I2998" s="29"/>
      <c r="J2998" s="29">
        <f>I2998*(1-IFERROR(VLOOKUP(H2998,Rabat!$D$10:$E$32,2,FALSE),0))</f>
        <v>0</v>
      </c>
      <c r="K2998" s="29"/>
      <c r="U2998" s="35" t="str">
        <f t="shared" si="46"/>
        <v/>
      </c>
    </row>
    <row r="2999" spans="1:30" s="28" customFormat="1" x14ac:dyDescent="0.2">
      <c r="I2999" s="29"/>
      <c r="J2999" s="29">
        <f>I2999*(1-IFERROR(VLOOKUP(H2999,Rabat!$D$10:$E$32,2,FALSE),0))</f>
        <v>0</v>
      </c>
      <c r="K2999" s="29"/>
      <c r="U2999" s="35" t="str">
        <f t="shared" si="46"/>
        <v/>
      </c>
    </row>
    <row r="3000" spans="1:30" s="28" customFormat="1" x14ac:dyDescent="0.2">
      <c r="A3000" s="28" t="s">
        <v>151</v>
      </c>
      <c r="B3000" s="28" t="s">
        <v>151</v>
      </c>
      <c r="C3000" s="28" t="s">
        <v>151</v>
      </c>
      <c r="D3000" s="28" t="s">
        <v>151</v>
      </c>
      <c r="E3000" s="28" t="s">
        <v>151</v>
      </c>
      <c r="F3000" s="28" t="s">
        <v>151</v>
      </c>
      <c r="G3000" s="28" t="s">
        <v>151</v>
      </c>
      <c r="H3000" s="28" t="s">
        <v>151</v>
      </c>
      <c r="I3000" s="29" t="s">
        <v>151</v>
      </c>
      <c r="J3000" s="29" t="s">
        <v>151</v>
      </c>
      <c r="K3000" s="29" t="s">
        <v>151</v>
      </c>
      <c r="L3000" s="28" t="s">
        <v>151</v>
      </c>
      <c r="M3000" s="28" t="s">
        <v>151</v>
      </c>
      <c r="N3000" s="28" t="s">
        <v>151</v>
      </c>
      <c r="O3000" s="28" t="s">
        <v>151</v>
      </c>
      <c r="P3000" s="28" t="s">
        <v>151</v>
      </c>
      <c r="Q3000" s="28" t="s">
        <v>151</v>
      </c>
      <c r="R3000" s="28" t="s">
        <v>151</v>
      </c>
      <c r="S3000" s="28" t="s">
        <v>151</v>
      </c>
      <c r="T3000" s="28" t="s">
        <v>151</v>
      </c>
      <c r="U3000" s="35" t="s">
        <v>151</v>
      </c>
      <c r="V3000" s="28" t="s">
        <v>151</v>
      </c>
      <c r="W3000" s="28" t="s">
        <v>151</v>
      </c>
      <c r="X3000" s="28" t="s">
        <v>151</v>
      </c>
      <c r="Y3000" s="28" t="s">
        <v>151</v>
      </c>
      <c r="Z3000" s="28" t="s">
        <v>151</v>
      </c>
      <c r="AA3000" s="28" t="s">
        <v>151</v>
      </c>
      <c r="AB3000" s="28" t="s">
        <v>151</v>
      </c>
      <c r="AC3000" s="28" t="s">
        <v>151</v>
      </c>
      <c r="AD3000" s="28" t="s">
        <v>151</v>
      </c>
    </row>
  </sheetData>
  <sheetProtection algorithmName="SHA-512" hashValue="0/mEYKg+QMvQ+/rElxqJ3S7eaqsVlU7LAgYBvWf1Ub0gw/+iNV/p+Jy5RkTSyEja9Fk549QnTBQgNSyHBTZcJA==" saltValue="cZxJGQC9homUTu//qxOG/w==" spinCount="100000" sheet="1" formatColumns="0" autoFilter="0"/>
  <autoFilter ref="A2:CK3000" xr:uid="{7D30C59C-CC81-4406-80CB-055CAA8011E0}"/>
  <conditionalFormatting sqref="A3:F736">
    <cfRule type="expression" dxfId="18" priority="18">
      <formula>$F3="nowość"</formula>
    </cfRule>
    <cfRule type="expression" dxfId="17" priority="19">
      <formula>$F3="do wyczerpania zapasów"</formula>
    </cfRule>
  </conditionalFormatting>
  <conditionalFormatting sqref="G3:I736">
    <cfRule type="expression" dxfId="16" priority="16">
      <formula>$F3="nowość"</formula>
    </cfRule>
    <cfRule type="expression" dxfId="15" priority="17">
      <formula>$F3="do wyczerpania zapasów"</formula>
    </cfRule>
  </conditionalFormatting>
  <conditionalFormatting sqref="K3:K736">
    <cfRule type="cellIs" dxfId="14" priority="15" operator="equal">
      <formula>0</formula>
    </cfRule>
  </conditionalFormatting>
  <conditionalFormatting sqref="K3:T736">
    <cfRule type="expression" dxfId="13" priority="13">
      <formula>$F3="nowość"</formula>
    </cfRule>
    <cfRule type="expression" dxfId="12" priority="14">
      <formula>$F3="do wyczerpania zapasów"</formula>
    </cfRule>
  </conditionalFormatting>
  <conditionalFormatting sqref="V3:AB736">
    <cfRule type="expression" dxfId="11" priority="11">
      <formula>$F3="nowość"</formula>
    </cfRule>
    <cfRule type="expression" dxfId="10" priority="12">
      <formula>$F3="do wyczerpania zapasów"</formula>
    </cfRule>
  </conditionalFormatting>
  <conditionalFormatting sqref="I1:K1048576">
    <cfRule type="cellIs" dxfId="9" priority="10" operator="equal">
      <formula>0</formula>
    </cfRule>
  </conditionalFormatting>
  <conditionalFormatting sqref="J3:J736">
    <cfRule type="expression" dxfId="8" priority="8">
      <formula>$F3="nowość"</formula>
    </cfRule>
    <cfRule type="expression" dxfId="7" priority="9">
      <formula>$F3="do wyczerpania zapasów"</formula>
    </cfRule>
  </conditionalFormatting>
  <conditionalFormatting sqref="K1:K1048576">
    <cfRule type="cellIs" dxfId="6" priority="7" operator="equal">
      <formula>0</formula>
    </cfRule>
  </conditionalFormatting>
  <conditionalFormatting sqref="A3:T738 V3:AB738">
    <cfRule type="expression" dxfId="5" priority="6">
      <formula>$E3="nowość"</formula>
    </cfRule>
    <cfRule type="expression" dxfId="4" priority="5">
      <formula>$E3="do wyczerpania zapasów"</formula>
    </cfRule>
  </conditionalFormatting>
  <conditionalFormatting sqref="U3:U736">
    <cfRule type="expression" dxfId="3" priority="3">
      <formula>$F3="nowość"</formula>
    </cfRule>
    <cfRule type="expression" dxfId="2" priority="4">
      <formula>$F3="do wyczerpania zapasów"</formula>
    </cfRule>
  </conditionalFormatting>
  <conditionalFormatting sqref="U3:U738">
    <cfRule type="expression" dxfId="0" priority="1">
      <formula>$E3="do wyczerpania zapasów"</formula>
    </cfRule>
    <cfRule type="expression" dxfId="1" priority="2">
      <formula>$E3="nowość"</formula>
    </cfRule>
  </conditionalFormatting>
  <hyperlinks>
    <hyperlink ref="D1" r:id="rId1" xr:uid="{135D9DD9-562F-461B-8E89-A2572D3AF8AB}"/>
  </hyperlinks>
  <pageMargins left="0.7" right="0.7" top="0.75" bottom="0.75" header="0.3" footer="0.3"/>
  <pageSetup paperSize="9" orientation="portrait" horizontalDpi="4294967294" verticalDpi="4294967294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Rabat</vt:lpstr>
      <vt:lpstr>cennik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EProgorowicz</dc:creator>
  <cp:lastModifiedBy>ELuszczewska</cp:lastModifiedBy>
  <cp:lastPrinted>2021-07-23T11:45:27Z</cp:lastPrinted>
  <dcterms:created xsi:type="dcterms:W3CDTF">2021-06-15T08:35:20Z</dcterms:created>
  <dcterms:modified xsi:type="dcterms:W3CDTF">2021-09-01T12:46:27Z</dcterms:modified>
</cp:coreProperties>
</file>