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rs\Zasoby\BOK\CENNIK KOBI\2020_CENNIKI\"/>
    </mc:Choice>
  </mc:AlternateContent>
  <xr:revisionPtr revIDLastSave="0" documentId="8_{7B0DFFEC-8071-40A9-BD34-779DFABBFE01}" xr6:coauthVersionLast="45" xr6:coauthVersionMax="45" xr10:uidLastSave="{00000000-0000-0000-0000-000000000000}"/>
  <bookViews>
    <workbookView xWindow="0" yWindow="0" windowWidth="28800" windowHeight="15600" tabRatio="555" xr2:uid="{00000000-000D-0000-FFFF-FFFF00000000}"/>
  </bookViews>
  <sheets>
    <sheet name="wpisz_rabat_grupy" sheetId="1" r:id="rId1"/>
    <sheet name="Źródła_światła" sheetId="2" r:id="rId2"/>
    <sheet name="Oprawy_przemysłowe" sheetId="3" r:id="rId3"/>
    <sheet name="Oprawy_domowe" sheetId="4" r:id="rId4"/>
    <sheet name="Akcesoria" sheetId="5" r:id="rId5"/>
    <sheet name="Urządzenia_elektryczne" sheetId="7" state="hidden" r:id="rId6"/>
    <sheet name="cennik_art_of_light" sheetId="6" r:id="rId7"/>
    <sheet name="Arkusz1" sheetId="8" r:id="rId8"/>
  </sheets>
  <definedNames>
    <definedName name="_xlnm._FilterDatabase" localSheetId="4" hidden="1">Akcesoria!$A$1:$G$78</definedName>
    <definedName name="_xlnm._FilterDatabase" localSheetId="3" hidden="1">Oprawy_domowe!$A$1:$G$288</definedName>
    <definedName name="_xlnm._FilterDatabase" localSheetId="2" hidden="1">Oprawy_przemysłowe!$A$1:$G$172</definedName>
    <definedName name="_xlnm._FilterDatabase" localSheetId="1" hidden="1">Źródła_światła!$A$1:$G$196</definedName>
    <definedName name="WzrostCen">1.05</definedName>
    <definedName name="WzrostCenZrodla">1.02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4" i="4" l="1"/>
  <c r="E265" i="4"/>
  <c r="E266" i="4"/>
  <c r="E267" i="4"/>
  <c r="E45" i="2" l="1"/>
  <c r="E28" i="2"/>
  <c r="E29" i="2"/>
  <c r="E30" i="2"/>
  <c r="E78" i="3" l="1"/>
  <c r="E290" i="4"/>
  <c r="E292" i="4"/>
  <c r="E291" i="4"/>
  <c r="E67" i="3" l="1"/>
  <c r="E60" i="3"/>
  <c r="E52" i="3"/>
  <c r="E44" i="3"/>
  <c r="E34" i="3"/>
  <c r="E24" i="3"/>
  <c r="E16" i="3"/>
  <c r="E8" i="3"/>
  <c r="E130" i="3" l="1"/>
  <c r="E25" i="2" l="1"/>
  <c r="E26" i="2"/>
  <c r="E27" i="2"/>
  <c r="E78" i="5"/>
  <c r="E24" i="4" l="1"/>
  <c r="E97" i="3"/>
  <c r="E98" i="3"/>
  <c r="E99" i="3"/>
  <c r="E100" i="3"/>
  <c r="E125" i="2" l="1"/>
  <c r="E12" i="6" l="1"/>
  <c r="E13" i="6"/>
  <c r="E14" i="6"/>
  <c r="E31" i="2" l="1"/>
  <c r="E32" i="2"/>
  <c r="E33" i="2"/>
  <c r="E23" i="2"/>
  <c r="E24" i="2"/>
  <c r="E76" i="2"/>
  <c r="E77" i="2"/>
  <c r="E162" i="2" l="1"/>
  <c r="E159" i="2"/>
  <c r="E129" i="3" l="1"/>
  <c r="E136" i="3" l="1"/>
  <c r="E66" i="3" l="1"/>
  <c r="E68" i="3"/>
  <c r="E69" i="3"/>
  <c r="E70" i="3"/>
  <c r="E59" i="3"/>
  <c r="E61" i="3"/>
  <c r="E62" i="3"/>
  <c r="E63" i="3"/>
  <c r="E51" i="3"/>
  <c r="E53" i="3"/>
  <c r="E54" i="3"/>
  <c r="E55" i="3"/>
  <c r="E43" i="3"/>
  <c r="E45" i="3"/>
  <c r="E46" i="3"/>
  <c r="E47" i="3"/>
  <c r="E38" i="3"/>
  <c r="E33" i="3"/>
  <c r="E35" i="3"/>
  <c r="E36" i="3"/>
  <c r="E37" i="3"/>
  <c r="E23" i="3"/>
  <c r="E25" i="3"/>
  <c r="E26" i="3"/>
  <c r="E27" i="3"/>
  <c r="E15" i="3"/>
  <c r="E17" i="3"/>
  <c r="E18" i="3"/>
  <c r="E19" i="3"/>
  <c r="E10" i="3"/>
  <c r="E11" i="3"/>
  <c r="E7" i="3" l="1"/>
  <c r="E9" i="3"/>
  <c r="E128" i="3" l="1"/>
  <c r="E84" i="2" l="1"/>
  <c r="E85" i="2"/>
  <c r="E34" i="2"/>
  <c r="E35" i="2"/>
  <c r="E163" i="2" l="1"/>
  <c r="E164" i="2"/>
  <c r="E160" i="2"/>
  <c r="E161" i="2"/>
  <c r="E165" i="2"/>
  <c r="E166" i="2"/>
  <c r="E63" i="2"/>
  <c r="E285" i="4"/>
  <c r="E286" i="4"/>
  <c r="E287" i="4"/>
  <c r="E288" i="4"/>
  <c r="E134" i="3"/>
  <c r="E150" i="3" l="1"/>
  <c r="E126" i="3" l="1"/>
  <c r="E127" i="3"/>
  <c r="E130" i="4" l="1"/>
  <c r="E131" i="4"/>
  <c r="E157" i="2"/>
  <c r="E158" i="2"/>
  <c r="E153" i="3" l="1"/>
  <c r="E154" i="3"/>
  <c r="E136" i="2" l="1"/>
  <c r="E137" i="2"/>
  <c r="E138" i="2"/>
  <c r="E62" i="2" l="1"/>
  <c r="E149" i="2"/>
  <c r="E150" i="2"/>
  <c r="E151" i="2"/>
  <c r="E130" i="2" l="1"/>
  <c r="E131" i="2"/>
  <c r="E5" i="7"/>
  <c r="E4" i="7"/>
  <c r="E271" i="4"/>
  <c r="E77" i="3"/>
  <c r="E128" i="2"/>
  <c r="E149" i="3"/>
  <c r="E126" i="4"/>
  <c r="E127" i="4"/>
  <c r="E128" i="4"/>
  <c r="E129" i="4"/>
  <c r="E137" i="3"/>
  <c r="E138" i="3"/>
  <c r="E82" i="3"/>
  <c r="E80" i="3"/>
  <c r="E8" i="2"/>
  <c r="E143" i="2"/>
  <c r="E141" i="4"/>
  <c r="E142" i="4"/>
  <c r="E26" i="4"/>
  <c r="E98" i="2"/>
  <c r="E93" i="3"/>
  <c r="E94" i="3"/>
  <c r="E95" i="3"/>
  <c r="E96" i="3"/>
  <c r="E81" i="3"/>
  <c r="E74" i="3"/>
  <c r="E14" i="2"/>
  <c r="E15" i="2"/>
  <c r="E16" i="2"/>
  <c r="E83" i="2"/>
  <c r="E104" i="2"/>
  <c r="E103" i="2"/>
  <c r="E93" i="2"/>
  <c r="E92" i="2"/>
  <c r="E52" i="2"/>
  <c r="E50" i="2"/>
  <c r="E44" i="2"/>
  <c r="E274" i="4"/>
  <c r="E273" i="4"/>
  <c r="E121" i="3"/>
  <c r="E134" i="2"/>
  <c r="E135" i="2"/>
  <c r="E148" i="3"/>
  <c r="E114" i="3"/>
  <c r="E91" i="3"/>
  <c r="E92" i="3"/>
  <c r="E89" i="3"/>
  <c r="E90" i="3"/>
  <c r="E105" i="3"/>
  <c r="E61" i="2"/>
  <c r="E72" i="4"/>
  <c r="E73" i="4"/>
  <c r="E74" i="4"/>
  <c r="E75" i="4"/>
  <c r="E136" i="4"/>
  <c r="E133" i="4"/>
  <c r="E134" i="4"/>
  <c r="E135" i="4"/>
  <c r="E137" i="4"/>
  <c r="E138" i="4"/>
  <c r="E125" i="3"/>
  <c r="E178" i="2"/>
  <c r="E179" i="2"/>
  <c r="E180" i="2"/>
  <c r="E181" i="2"/>
  <c r="E174" i="2"/>
  <c r="E175" i="2"/>
  <c r="E177" i="2"/>
  <c r="E176" i="2"/>
  <c r="E171" i="2"/>
  <c r="E172" i="2"/>
  <c r="E170" i="2"/>
  <c r="E169" i="2"/>
  <c r="E87" i="2"/>
  <c r="E121" i="4"/>
  <c r="E122" i="4"/>
  <c r="E123" i="4"/>
  <c r="E112" i="4"/>
  <c r="E113" i="4"/>
  <c r="E114" i="4"/>
  <c r="E110" i="3"/>
  <c r="E111" i="3"/>
  <c r="E112" i="3"/>
  <c r="E157" i="3"/>
  <c r="E158" i="3"/>
  <c r="E159" i="3"/>
  <c r="E160" i="3"/>
  <c r="E72" i="3"/>
  <c r="E73" i="3"/>
  <c r="E75" i="3"/>
  <c r="E153" i="2"/>
  <c r="E154" i="2"/>
  <c r="E155" i="2"/>
  <c r="E30" i="4"/>
  <c r="E141" i="2"/>
  <c r="E31" i="3"/>
  <c r="E32" i="3"/>
  <c r="E17" i="6"/>
  <c r="E18" i="6"/>
  <c r="E16" i="6"/>
  <c r="E15" i="6"/>
  <c r="E19" i="6"/>
  <c r="E57" i="3"/>
  <c r="E49" i="3"/>
  <c r="E41" i="3"/>
  <c r="E42" i="3"/>
  <c r="E29" i="3"/>
  <c r="E21" i="3"/>
  <c r="E13" i="3"/>
  <c r="E5" i="3"/>
  <c r="E124" i="3"/>
  <c r="E187" i="2"/>
  <c r="E183" i="2"/>
  <c r="E184" i="2"/>
  <c r="E185" i="2"/>
  <c r="E188" i="2"/>
  <c r="E189" i="2"/>
  <c r="E9" i="6"/>
  <c r="E10" i="6"/>
  <c r="E11" i="6"/>
  <c r="E7" i="6"/>
  <c r="E8" i="6"/>
  <c r="E282" i="4"/>
  <c r="E283" i="4"/>
  <c r="E279" i="4"/>
  <c r="E280" i="4"/>
  <c r="E281" i="4"/>
  <c r="E121" i="2"/>
  <c r="E259" i="4"/>
  <c r="E260" i="4"/>
  <c r="E261" i="4"/>
  <c r="E262" i="4"/>
  <c r="E263" i="4"/>
  <c r="E122" i="3"/>
  <c r="E123" i="3"/>
  <c r="E116" i="3"/>
  <c r="E107" i="2"/>
  <c r="E96" i="2"/>
  <c r="E72" i="2"/>
  <c r="E73" i="2"/>
  <c r="E74" i="2"/>
  <c r="E75" i="2"/>
  <c r="E152" i="3"/>
  <c r="E151" i="3"/>
  <c r="E119" i="2"/>
  <c r="E120" i="2"/>
  <c r="E120" i="4"/>
  <c r="E111" i="4"/>
  <c r="E118" i="2"/>
  <c r="E60" i="2"/>
  <c r="E5" i="6"/>
  <c r="E22" i="6"/>
  <c r="E21" i="6"/>
  <c r="E3" i="6"/>
  <c r="E6" i="6"/>
  <c r="E4" i="6"/>
  <c r="E76" i="5"/>
  <c r="E75" i="5"/>
  <c r="E74" i="5"/>
  <c r="E72" i="5"/>
  <c r="E70" i="5"/>
  <c r="E68" i="5"/>
  <c r="E66" i="5"/>
  <c r="E65" i="5"/>
  <c r="E64" i="5"/>
  <c r="E63" i="5"/>
  <c r="E62" i="5"/>
  <c r="E61" i="5"/>
  <c r="E60" i="5"/>
  <c r="E59" i="5"/>
  <c r="E58" i="5"/>
  <c r="E57" i="5"/>
  <c r="E55" i="5"/>
  <c r="E54" i="5"/>
  <c r="E53" i="5"/>
  <c r="E52" i="5"/>
  <c r="E51" i="5"/>
  <c r="E50" i="5"/>
  <c r="E49" i="5"/>
  <c r="E48" i="5"/>
  <c r="E46" i="5"/>
  <c r="E45" i="5"/>
  <c r="E44" i="5"/>
  <c r="E43" i="5"/>
  <c r="E42" i="5"/>
  <c r="E41" i="5"/>
  <c r="E39" i="5"/>
  <c r="E38" i="5"/>
  <c r="E37" i="5"/>
  <c r="E33" i="5"/>
  <c r="E32" i="5"/>
  <c r="E31" i="5"/>
  <c r="E30" i="5"/>
  <c r="E29" i="5"/>
  <c r="E28" i="5"/>
  <c r="E27" i="5"/>
  <c r="E26" i="5"/>
  <c r="E25" i="5"/>
  <c r="E23" i="5"/>
  <c r="E22" i="5"/>
  <c r="E21" i="5"/>
  <c r="E18" i="5"/>
  <c r="E17" i="5"/>
  <c r="E15" i="5"/>
  <c r="E14" i="5"/>
  <c r="E13" i="5"/>
  <c r="E12" i="5"/>
  <c r="E11" i="5"/>
  <c r="E10" i="5"/>
  <c r="E9" i="5"/>
  <c r="E8" i="5"/>
  <c r="E7" i="5"/>
  <c r="E6" i="5"/>
  <c r="E5" i="5"/>
  <c r="E4" i="5"/>
  <c r="E277" i="4"/>
  <c r="E276" i="4"/>
  <c r="E270" i="4"/>
  <c r="E26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0" i="4"/>
  <c r="E219" i="4"/>
  <c r="E218" i="4"/>
  <c r="E217" i="4"/>
  <c r="E216" i="4"/>
  <c r="E215" i="4"/>
  <c r="E213" i="4"/>
  <c r="E212" i="4"/>
  <c r="E211" i="4"/>
  <c r="E210" i="4"/>
  <c r="E209" i="4"/>
  <c r="E208" i="4"/>
  <c r="E206" i="4"/>
  <c r="E205" i="4"/>
  <c r="E204" i="4"/>
  <c r="E202" i="4"/>
  <c r="E201" i="4"/>
  <c r="E200" i="4"/>
  <c r="E198" i="4"/>
  <c r="E197" i="4"/>
  <c r="E196" i="4"/>
  <c r="E194" i="4"/>
  <c r="E193" i="4"/>
  <c r="E192" i="4"/>
  <c r="E191" i="4"/>
  <c r="E190" i="4"/>
  <c r="E189" i="4"/>
  <c r="E187" i="4"/>
  <c r="E186" i="4"/>
  <c r="E185" i="4"/>
  <c r="E184" i="4"/>
  <c r="E183" i="4"/>
  <c r="E182" i="4"/>
  <c r="E179" i="4"/>
  <c r="E178" i="4"/>
  <c r="E177" i="4"/>
  <c r="E176" i="4"/>
  <c r="E175" i="4"/>
  <c r="E174" i="4"/>
  <c r="E173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6" i="4"/>
  <c r="E145" i="4"/>
  <c r="E140" i="4"/>
  <c r="E125" i="4"/>
  <c r="E124" i="4"/>
  <c r="E119" i="4"/>
  <c r="E118" i="4"/>
  <c r="E117" i="4"/>
  <c r="E116" i="4"/>
  <c r="E115" i="4"/>
  <c r="E110" i="4"/>
  <c r="E109" i="4"/>
  <c r="E108" i="4"/>
  <c r="E107" i="4"/>
  <c r="E106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29" i="4"/>
  <c r="E28" i="4"/>
  <c r="E27" i="4"/>
  <c r="E25" i="4"/>
  <c r="E23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172" i="3"/>
  <c r="E171" i="3"/>
  <c r="E170" i="3"/>
  <c r="E169" i="3"/>
  <c r="E168" i="3"/>
  <c r="E167" i="3"/>
  <c r="E166" i="3"/>
  <c r="E165" i="3"/>
  <c r="E164" i="3"/>
  <c r="E163" i="3"/>
  <c r="E156" i="3"/>
  <c r="E147" i="3"/>
  <c r="E146" i="3"/>
  <c r="E145" i="3"/>
  <c r="E144" i="3"/>
  <c r="E143" i="3"/>
  <c r="E142" i="3"/>
  <c r="E141" i="3"/>
  <c r="E140" i="3"/>
  <c r="E133" i="3"/>
  <c r="E132" i="3"/>
  <c r="E120" i="3"/>
  <c r="E119" i="3"/>
  <c r="E118" i="3"/>
  <c r="E117" i="3"/>
  <c r="E115" i="3"/>
  <c r="E108" i="3"/>
  <c r="E107" i="3"/>
  <c r="E106" i="3"/>
  <c r="E104" i="3"/>
  <c r="E103" i="3"/>
  <c r="E102" i="3"/>
  <c r="E101" i="3"/>
  <c r="E88" i="3"/>
  <c r="E87" i="3"/>
  <c r="E86" i="3"/>
  <c r="E85" i="3"/>
  <c r="E84" i="3"/>
  <c r="E83" i="3"/>
  <c r="E65" i="3"/>
  <c r="E64" i="3"/>
  <c r="E58" i="3"/>
  <c r="E56" i="3"/>
  <c r="E50" i="3"/>
  <c r="E48" i="3"/>
  <c r="E40" i="3"/>
  <c r="E30" i="3"/>
  <c r="E28" i="3"/>
  <c r="E22" i="3"/>
  <c r="E20" i="3"/>
  <c r="E14" i="3"/>
  <c r="E12" i="3"/>
  <c r="E6" i="3"/>
  <c r="E4" i="3"/>
  <c r="E196" i="2"/>
  <c r="E195" i="2"/>
  <c r="E194" i="2"/>
  <c r="E193" i="2"/>
  <c r="E192" i="2"/>
  <c r="E191" i="2"/>
  <c r="E156" i="2"/>
  <c r="E148" i="2"/>
  <c r="E147" i="2"/>
  <c r="E146" i="2"/>
  <c r="E145" i="2"/>
  <c r="E144" i="2"/>
  <c r="E140" i="2"/>
  <c r="E133" i="2"/>
  <c r="E129" i="2"/>
  <c r="E127" i="2"/>
  <c r="E126" i="2"/>
  <c r="E124" i="2"/>
  <c r="E123" i="2"/>
  <c r="E117" i="2"/>
  <c r="E116" i="2"/>
  <c r="E115" i="2"/>
  <c r="E114" i="2"/>
  <c r="E113" i="2"/>
  <c r="E112" i="2"/>
  <c r="E111" i="2"/>
  <c r="E110" i="2"/>
  <c r="E109" i="2"/>
  <c r="E108" i="2"/>
  <c r="E106" i="2"/>
  <c r="E105" i="2"/>
  <c r="E102" i="2"/>
  <c r="E101" i="2"/>
  <c r="E100" i="2"/>
  <c r="E99" i="2"/>
  <c r="E97" i="2"/>
  <c r="E95" i="2"/>
  <c r="E94" i="2"/>
  <c r="E91" i="2"/>
  <c r="E90" i="2"/>
  <c r="E89" i="2"/>
  <c r="E88" i="2"/>
  <c r="E86" i="2"/>
  <c r="E82" i="2"/>
  <c r="E81" i="2"/>
  <c r="E80" i="2"/>
  <c r="E79" i="2"/>
  <c r="E78" i="2"/>
  <c r="E71" i="2"/>
  <c r="E70" i="2"/>
  <c r="E69" i="2"/>
  <c r="E68" i="2"/>
  <c r="E67" i="2"/>
  <c r="E66" i="2"/>
  <c r="E65" i="2"/>
  <c r="E64" i="2"/>
  <c r="E59" i="2"/>
  <c r="E58" i="2"/>
  <c r="E57" i="2"/>
  <c r="E56" i="2"/>
  <c r="E55" i="2"/>
  <c r="E54" i="2"/>
  <c r="E53" i="2"/>
  <c r="E51" i="2"/>
  <c r="E49" i="2"/>
  <c r="E48" i="2"/>
  <c r="E47" i="2"/>
  <c r="E46" i="2"/>
  <c r="E43" i="2"/>
  <c r="E42" i="2"/>
  <c r="E41" i="2"/>
  <c r="E40" i="2"/>
  <c r="E38" i="2"/>
  <c r="E37" i="2"/>
  <c r="E36" i="2"/>
  <c r="E22" i="2"/>
  <c r="E21" i="2"/>
  <c r="E20" i="2"/>
  <c r="E19" i="2"/>
  <c r="E18" i="2"/>
  <c r="E17" i="2"/>
  <c r="E13" i="2"/>
  <c r="E12" i="2"/>
  <c r="E11" i="2"/>
  <c r="E10" i="2"/>
  <c r="E9" i="2"/>
  <c r="E7" i="2"/>
  <c r="E6" i="2"/>
  <c r="E5" i="2"/>
  <c r="E4" i="2"/>
</calcChain>
</file>

<file path=xl/sharedStrings.xml><?xml version="1.0" encoding="utf-8"?>
<sst xmlns="http://schemas.openxmlformats.org/spreadsheetml/2006/main" count="2817" uniqueCount="1497">
  <si>
    <t>obowiązuje od dnia:</t>
  </si>
  <si>
    <t>GRUPA</t>
  </si>
  <si>
    <t>WPISZ RABAT%</t>
  </si>
  <si>
    <t>ŻRÓDŁA ŚWIATŁA</t>
  </si>
  <si>
    <t>01KI SMD</t>
  </si>
  <si>
    <t>01KI LŻAR</t>
  </si>
  <si>
    <t>01KI TASMY</t>
  </si>
  <si>
    <t>01KI HALOG</t>
  </si>
  <si>
    <t>OPRAWY PRZEMYSŁOWE</t>
  </si>
  <si>
    <t>02KI L OPR</t>
  </si>
  <si>
    <t>02KI HERM</t>
  </si>
  <si>
    <t>02KI DELFI</t>
  </si>
  <si>
    <t>02KI BELKI</t>
  </si>
  <si>
    <t>02KI TECHN</t>
  </si>
  <si>
    <t>OPRAWY DOMOWE</t>
  </si>
  <si>
    <t>03KI ART</t>
  </si>
  <si>
    <t>03KI BIURK</t>
  </si>
  <si>
    <t>03KI NOCNE</t>
  </si>
  <si>
    <t>03KI L MEB</t>
  </si>
  <si>
    <t>03KI OH</t>
  </si>
  <si>
    <t>03KI OH L</t>
  </si>
  <si>
    <t>03KI PLAFO</t>
  </si>
  <si>
    <t>03KI DOGRU</t>
  </si>
  <si>
    <t>03KI OGRÓD</t>
  </si>
  <si>
    <t>AKCESORIA I OSPRZĘT</t>
  </si>
  <si>
    <t>04KI LX</t>
  </si>
  <si>
    <t>04KI PC</t>
  </si>
  <si>
    <t>04KI AKCES</t>
  </si>
  <si>
    <t>04KI L AKC</t>
  </si>
  <si>
    <t>ceny cennikowe zawierają opłaty KGO</t>
  </si>
  <si>
    <t>ceny cennikowe nie zawierają podatku VAT (ceny netto)</t>
  </si>
  <si>
    <t>ARTYKUL</t>
  </si>
  <si>
    <t>INDEKS</t>
  </si>
  <si>
    <t>Cena katalogowa</t>
  </si>
  <si>
    <t>Cena po rabacie</t>
  </si>
  <si>
    <t>EEI</t>
  </si>
  <si>
    <t>EAN</t>
  </si>
  <si>
    <t>1. ŹRÓDŁA ŚWIATŁA</t>
  </si>
  <si>
    <r>
      <rPr>
        <b/>
        <sz val="10"/>
        <rFont val="Calibri"/>
        <family val="2"/>
        <charset val="238"/>
      </rPr>
      <t xml:space="preserve">1.1. LAMPY LED                                                                                                            </t>
    </r>
    <r>
      <rPr>
        <sz val="10"/>
        <rFont val="Calibri"/>
        <family val="2"/>
        <charset val="238"/>
      </rPr>
      <t xml:space="preserve">      </t>
    </r>
  </si>
  <si>
    <t>KAGU1,0CB</t>
  </si>
  <si>
    <t>A++</t>
  </si>
  <si>
    <t>KAGU1,0NB</t>
  </si>
  <si>
    <t>KAGU1,0ZB</t>
  </si>
  <si>
    <t>KAGU3,0CB</t>
  </si>
  <si>
    <t>A+</t>
  </si>
  <si>
    <t>KAGU3,0ZB</t>
  </si>
  <si>
    <t>LED GU10 SMD 3W RGB 3 SZT</t>
  </si>
  <si>
    <t>KAGU3WRGB</t>
  </si>
  <si>
    <t>A++ - E</t>
  </si>
  <si>
    <t>KAGU4,0CB</t>
  </si>
  <si>
    <t>KAGU4,0NB</t>
  </si>
  <si>
    <t>KAGU4,0ZB</t>
  </si>
  <si>
    <t>KAGU5,0CB</t>
  </si>
  <si>
    <t>KAGU5,0NB</t>
  </si>
  <si>
    <t>KAGU5,0ZB</t>
  </si>
  <si>
    <t>KAGU7,0CBPOM</t>
  </si>
  <si>
    <t>KAGU7,0NB</t>
  </si>
  <si>
    <t>KAGU7,0ZBPOM</t>
  </si>
  <si>
    <t>KAGU7WCBTUV</t>
  </si>
  <si>
    <t>KAGU7WZBTUV</t>
  </si>
  <si>
    <t>KAGU10CB</t>
  </si>
  <si>
    <t>KAGU10NB</t>
  </si>
  <si>
    <t>KAGU10ZB</t>
  </si>
  <si>
    <t>1.1.2. Lampy led E14, E27</t>
  </si>
  <si>
    <t>KAGSE277CB24</t>
  </si>
  <si>
    <t>KAGSE277NB24</t>
  </si>
  <si>
    <t>KAGSE277ZB24</t>
  </si>
  <si>
    <t>KALGSE277CB</t>
  </si>
  <si>
    <t>KAGSE2710WCB</t>
  </si>
  <si>
    <t>KAGSE2710WNB</t>
  </si>
  <si>
    <t>KAGSE2710WZB</t>
  </si>
  <si>
    <t>KALGSE2710CB</t>
  </si>
  <si>
    <t>KALGSE2712CB</t>
  </si>
  <si>
    <t>KAGSE2713CB2</t>
  </si>
  <si>
    <t>KAGSE2713NB2</t>
  </si>
  <si>
    <t>KAGSE2713ZB2</t>
  </si>
  <si>
    <t>KAGSE2715CB</t>
  </si>
  <si>
    <t>KAGSE2715NB</t>
  </si>
  <si>
    <t>KAGSE2715ZB</t>
  </si>
  <si>
    <t>KASWE1445CB2</t>
  </si>
  <si>
    <t>KASWE1445NB</t>
  </si>
  <si>
    <t>KASWE1445ZB</t>
  </si>
  <si>
    <t>KASWE146WCB2</t>
  </si>
  <si>
    <t>KASWE146WNB</t>
  </si>
  <si>
    <t>KASWE146WZB</t>
  </si>
  <si>
    <t>KASWE149WCB</t>
  </si>
  <si>
    <t>KASWE149WNB</t>
  </si>
  <si>
    <t>KASWE2745WCB</t>
  </si>
  <si>
    <t>KASWE276WCB2</t>
  </si>
  <si>
    <t>KASWE276WNB</t>
  </si>
  <si>
    <t>KASWE276WZB</t>
  </si>
  <si>
    <t>KAMBE1445WCB</t>
  </si>
  <si>
    <t>KAMBE1445WZB</t>
  </si>
  <si>
    <t>KAMBE146WCB</t>
  </si>
  <si>
    <t>KAMBE146WNB</t>
  </si>
  <si>
    <t>KAMBE146WZB</t>
  </si>
  <si>
    <t>KAMBE149WCB</t>
  </si>
  <si>
    <t>KAMBE149WNB</t>
  </si>
  <si>
    <t>KAMBE2745WCB</t>
  </si>
  <si>
    <t>KAMBE2745WZB</t>
  </si>
  <si>
    <t>KAMBE276WCB2</t>
  </si>
  <si>
    <t>KAMBE276WNB</t>
  </si>
  <si>
    <t>KAMBE276WZB</t>
  </si>
  <si>
    <t>KAMBE279WCB</t>
  </si>
  <si>
    <t>KAMBE279WNB</t>
  </si>
  <si>
    <t>KAR50E145WCB</t>
  </si>
  <si>
    <t>KAR50E145WNB</t>
  </si>
  <si>
    <t>KAR50E145WZB</t>
  </si>
  <si>
    <t>KAR63E278WCB</t>
  </si>
  <si>
    <t>KAR63E278WNB</t>
  </si>
  <si>
    <t>KATE142WNB</t>
  </si>
  <si>
    <t>KATE1445WNB</t>
  </si>
  <si>
    <t>KADEE145CB</t>
  </si>
  <si>
    <t>KAJ785WCB</t>
  </si>
  <si>
    <t>KAJ1188WCB</t>
  </si>
  <si>
    <t>1.1.3. Lampy LED Filament</t>
  </si>
  <si>
    <t>KAFDEE144WCB</t>
  </si>
  <si>
    <t>KAFSWE144WCB</t>
  </si>
  <si>
    <t>KAFMBE144WCB</t>
  </si>
  <si>
    <t>KAFMBE274WCB</t>
  </si>
  <si>
    <t>KAFGSE278WCB</t>
  </si>
  <si>
    <t>1.1.4. Wkłady LED</t>
  </si>
  <si>
    <t>KAIS5WCBML</t>
  </si>
  <si>
    <t>1.1.5. AR, ES</t>
  </si>
  <si>
    <t>A</t>
  </si>
  <si>
    <t>KAES12WNB</t>
  </si>
  <si>
    <t>1.1.6. G4, G9</t>
  </si>
  <si>
    <t>KAG424S1,8CB</t>
  </si>
  <si>
    <t>KAG42,5WCB</t>
  </si>
  <si>
    <t>KAG94WCB360</t>
  </si>
  <si>
    <t>KAG94WNB360</t>
  </si>
  <si>
    <t>KAG94WZB360</t>
  </si>
  <si>
    <t>1.1.7. Lampy LED liniowe T8</t>
  </si>
  <si>
    <t>1.2. TAŚMY LED</t>
  </si>
  <si>
    <t>1.2.1. Taśma led RGB</t>
  </si>
  <si>
    <t>KB2835CBPREM</t>
  </si>
  <si>
    <t>KB2835NBPREM</t>
  </si>
  <si>
    <t>KB2835ZBPREM</t>
  </si>
  <si>
    <t>KB2835HCBPRE</t>
  </si>
  <si>
    <t>KB2835HNBPRE</t>
  </si>
  <si>
    <t>KB2835HZBPRE</t>
  </si>
  <si>
    <t>2. OPRAWY PRZEMYSŁOWE</t>
  </si>
  <si>
    <t>2.1.1.  Naświetlacze LED SMD</t>
  </si>
  <si>
    <t>KFNLN10CB</t>
  </si>
  <si>
    <t>KFNLN10ZB</t>
  </si>
  <si>
    <t>KFNLN20CB</t>
  </si>
  <si>
    <t>KFNLN20ZB</t>
  </si>
  <si>
    <t>KFNLN30CB</t>
  </si>
  <si>
    <t>KFNLN30ZB</t>
  </si>
  <si>
    <t>KFNLN50CB</t>
  </si>
  <si>
    <t>KFNLN50ZB</t>
  </si>
  <si>
    <t>2.1.2.  Naświetlacze LED SMD z czujnikiem</t>
  </si>
  <si>
    <t>KFNLNC10CB</t>
  </si>
  <si>
    <t>KFNLNC10ZB</t>
  </si>
  <si>
    <t>OPRAWA LED MHNC SMD 20W CB</t>
  </si>
  <si>
    <t>KFNLNC20CB</t>
  </si>
  <si>
    <t>OPRAWA LED MHNC SMD 20W ZB</t>
  </si>
  <si>
    <t>KFNLNC20ZB</t>
  </si>
  <si>
    <t>OPRAWA LED MHNC SMD 30W CB</t>
  </si>
  <si>
    <t>KFNLNC30CB</t>
  </si>
  <si>
    <t>OPRAWA LED MHNC SMD 30W ZB</t>
  </si>
  <si>
    <t>KFNLNC30ZB</t>
  </si>
  <si>
    <t>OPRAWA LED MHNC SMD 50W CB</t>
  </si>
  <si>
    <t>KFNLNC50CB</t>
  </si>
  <si>
    <t>OPRAWA LED MHNC SMD 50W ZB</t>
  </si>
  <si>
    <t>KFNLNC50ZB</t>
  </si>
  <si>
    <t>OPRAWA LED SIGARO CIRCLE 12W NB</t>
  </si>
  <si>
    <t>KFSOCE12NB</t>
  </si>
  <si>
    <t>OPRAWA LED SIGARO CIRCLE 18W 1300LM NB</t>
  </si>
  <si>
    <t>KFSOCE18NB</t>
  </si>
  <si>
    <t>KFSOCEPT12WN</t>
  </si>
  <si>
    <t>KFSOCEPT18WN</t>
  </si>
  <si>
    <t>KFSOSE12NB</t>
  </si>
  <si>
    <t>OPRAWA LED SIGARO SQUARE 24W 1700LM NB</t>
  </si>
  <si>
    <t>KFSOSE24NB</t>
  </si>
  <si>
    <t>KFTS15W</t>
  </si>
  <si>
    <t>KFTS21W</t>
  </si>
  <si>
    <t>KFTS27W</t>
  </si>
  <si>
    <t>KFTSLX15W</t>
  </si>
  <si>
    <t>KFTSLX27W</t>
  </si>
  <si>
    <t>KFSA5,5W</t>
  </si>
  <si>
    <t>KFSA10W</t>
  </si>
  <si>
    <t>KFNO2PT40NB</t>
  </si>
  <si>
    <t>KFNO2PT40ZB2</t>
  </si>
  <si>
    <t>KFNO2PT312NB</t>
  </si>
  <si>
    <t>KFNO3PT606NB</t>
  </si>
  <si>
    <t>KFNO3PT312NB</t>
  </si>
  <si>
    <t>KFNOUKG</t>
  </si>
  <si>
    <t>KFNOLA</t>
  </si>
  <si>
    <t>2.2.1 Oprawy hermetyczne</t>
  </si>
  <si>
    <t>LED HERMIC 1X120</t>
  </si>
  <si>
    <t>KFHCL1120</t>
  </si>
  <si>
    <t>A - A++</t>
  </si>
  <si>
    <t>LED HERMIC 2X120</t>
  </si>
  <si>
    <t>KFHCL2120</t>
  </si>
  <si>
    <t>KFHCE1120</t>
  </si>
  <si>
    <t>KFHCE1150</t>
  </si>
  <si>
    <t>KFHCE160</t>
  </si>
  <si>
    <t>KFHCE2120</t>
  </si>
  <si>
    <t>KFHCE2150</t>
  </si>
  <si>
    <t>KFHCE260</t>
  </si>
  <si>
    <t>2.2.2 Oprawy niehermetyczne</t>
  </si>
  <si>
    <t>KFDA2120</t>
  </si>
  <si>
    <t>KFZA1120</t>
  </si>
  <si>
    <t>KFZA2120</t>
  </si>
  <si>
    <t>2.3 Oprawy techniczne</t>
  </si>
  <si>
    <t>OPRAWA KANAŁOWA OWAL 100 SIATKA METAL</t>
  </si>
  <si>
    <t>KKSA100WME</t>
  </si>
  <si>
    <t>OPRAWA KANAŁOWA OWAL 60 SIATKA METAL</t>
  </si>
  <si>
    <t>KKSA60WME</t>
  </si>
  <si>
    <t>OPRAWA KANAŁOWA OWAL 60 SIATKA PLASTIK</t>
  </si>
  <si>
    <t>KKSA60WPL</t>
  </si>
  <si>
    <t>OPRAWA OŚWIETLENIOWA RUTO 100W E27 BIAŁA</t>
  </si>
  <si>
    <t>KKROB</t>
  </si>
  <si>
    <t>OPR.OŚWIETLENIOWA WEGA 75W/PC E27 BIAŁA</t>
  </si>
  <si>
    <t>KKWA75WPC</t>
  </si>
  <si>
    <t>OPR.OŚWIETLENIOWA ROMERO 2XE27 OKRĄGŁA</t>
  </si>
  <si>
    <t>KKRO</t>
  </si>
  <si>
    <t>OPR.OŚWIETLENIOWA SAMIRA B 2XE27 KWADRAT</t>
  </si>
  <si>
    <t>KKSAB</t>
  </si>
  <si>
    <t>OPR.OŚWIETLENIOWA SAMIRA S 2XE27 KWADRAT</t>
  </si>
  <si>
    <t>KKSAS</t>
  </si>
  <si>
    <t>KKSF60W</t>
  </si>
  <si>
    <t>0590060509327</t>
  </si>
  <si>
    <t>KKSF60WLX</t>
  </si>
  <si>
    <t>3. OPRAWY DOMOWE</t>
  </si>
  <si>
    <r>
      <rPr>
        <b/>
        <sz val="10"/>
        <rFont val="Calibri"/>
        <family val="2"/>
        <charset val="238"/>
      </rPr>
      <t>3.1.</t>
    </r>
    <r>
      <rPr>
        <b/>
        <sz val="10"/>
        <color indexed="44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Lampki biurkowe</t>
    </r>
    <r>
      <rPr>
        <b/>
        <sz val="10"/>
        <color indexed="44"/>
        <rFont val="Calibri"/>
        <family val="2"/>
        <charset val="238"/>
      </rPr>
      <t xml:space="preserve"> </t>
    </r>
  </si>
  <si>
    <t>LAMPKA BIURKOWA MĄDRALA KX3023 BIAŁA</t>
  </si>
  <si>
    <t>KLKXMADBIA</t>
  </si>
  <si>
    <t>LAMPKA BIURKOWA MĄDRALA KX3023 CZARNA</t>
  </si>
  <si>
    <t>KLKXMADCZA</t>
  </si>
  <si>
    <t>LAMPKA BIURKOWA MĄDRALA KX3023 CZERWONA</t>
  </si>
  <si>
    <t>KLKXMADCZE</t>
  </si>
  <si>
    <t>LAMPKA BIURKOWA MĄDRALA KX3023 NIEBIESKA</t>
  </si>
  <si>
    <t>KLKXMADNIE</t>
  </si>
  <si>
    <t>LAMPKA BIURKOWA MĄDRALA KX3023 ZIELONA</t>
  </si>
  <si>
    <t>KLKXMADZIE</t>
  </si>
  <si>
    <t>LAMPKA BIURKOWA MĄDRALA KX3023 ŻÓŁTA</t>
  </si>
  <si>
    <t>KLKXMADZOL</t>
  </si>
  <si>
    <t>LAMPKA BIURKOWA MALUCH KX3022 BIAŁA</t>
  </si>
  <si>
    <t>KLKXMALBIA</t>
  </si>
  <si>
    <t>LAMPKA BIURKOWA MALUCH KX3022 CZARNA</t>
  </si>
  <si>
    <t>KLKXMALCZA</t>
  </si>
  <si>
    <t>LAMPKA BIURKOWA MALUCH KX3022 CZERWONA</t>
  </si>
  <si>
    <t>KLKXMALCZE</t>
  </si>
  <si>
    <t>LAMPKA BIURKOWA MALUCH KX3022 NIEBIESKA</t>
  </si>
  <si>
    <t>KLKXMALNIE</t>
  </si>
  <si>
    <t>LAMPKA BIURKOWA MALUCH KX3022 ZIELONA</t>
  </si>
  <si>
    <t>KLKXMALZIE</t>
  </si>
  <si>
    <t>LAMPKA BIURKOWA MALUCH KX3022 ŻÓŁTA</t>
  </si>
  <si>
    <t>KLKXMALZOL</t>
  </si>
  <si>
    <t>LAMPKA BIURKOWA ŚMIESZEK KX3087 BIAŁA</t>
  </si>
  <si>
    <t>KLKXSMIBIA</t>
  </si>
  <si>
    <t>LAMPKA BIURKOWA ŚMIESZEK KX3087 CZARNA</t>
  </si>
  <si>
    <t>KLKXSMICZA</t>
  </si>
  <si>
    <t>LAMPKA BIURKOWA ŚMIESZEK KX3087 CZERWONA</t>
  </si>
  <si>
    <t>KLKXSMICZE</t>
  </si>
  <si>
    <t>LAMPKA BIURKOWA ŚMIESZEK KX3087 NIEBIESK</t>
  </si>
  <si>
    <t>KLKXSMINIE</t>
  </si>
  <si>
    <t>LAMPKA BIURKOWA ŚMIESZEK KX3087 ZIELONA</t>
  </si>
  <si>
    <t>KLKXSMIZIE</t>
  </si>
  <si>
    <t>LAMPKA BIURKOWA ŚMIESZEK KX3087 ŻÓŁTA</t>
  </si>
  <si>
    <t>KLKXSMIZOL</t>
  </si>
  <si>
    <t>3.3. Oprawy meblowe LED</t>
  </si>
  <si>
    <t>OPRAWA LED WL 16W 4000K 230V 1300LM 120S</t>
  </si>
  <si>
    <t>KOWL16W</t>
  </si>
  <si>
    <t>KOWL8W</t>
  </si>
  <si>
    <t>ŁĄCZNIK DO OPRAWY LED WL 15CM</t>
  </si>
  <si>
    <t>KOWLŁ15</t>
  </si>
  <si>
    <t>PRZEWÓD DO OPRAWY LED WL</t>
  </si>
  <si>
    <t>KOWLP</t>
  </si>
  <si>
    <t>3.4 Oprawy do wbudowania</t>
  </si>
  <si>
    <t>3.4.1.Oprawy do wbudowania nieruchome</t>
  </si>
  <si>
    <t>KPOH14AN</t>
  </si>
  <si>
    <t>KPOH14BI</t>
  </si>
  <si>
    <t>KPOH14CH</t>
  </si>
  <si>
    <t>KPOH14GR</t>
  </si>
  <si>
    <t>KPOH14MCH</t>
  </si>
  <si>
    <t>KPOH14PA</t>
  </si>
  <si>
    <t>KPOH14ZL</t>
  </si>
  <si>
    <t>KPOH114MC/CH</t>
  </si>
  <si>
    <t>KPOH114PE/ZL</t>
  </si>
  <si>
    <t>KPOH20CH</t>
  </si>
  <si>
    <t>KPOH20CZ</t>
  </si>
  <si>
    <t>KPOH21CH</t>
  </si>
  <si>
    <t>KPOH21CZ</t>
  </si>
  <si>
    <t>KPOH22MC</t>
  </si>
  <si>
    <t>KPOH26CL</t>
  </si>
  <si>
    <t>KPOH26CZ</t>
  </si>
  <si>
    <t>KPOH26NCL</t>
  </si>
  <si>
    <t>KPOH26NCZ</t>
  </si>
  <si>
    <t>KPOH27CL</t>
  </si>
  <si>
    <t>KPOH27CZ</t>
  </si>
  <si>
    <t>KPOH27NCZ</t>
  </si>
  <si>
    <t>KPOH27NCL</t>
  </si>
  <si>
    <t>KPOH227CZ</t>
  </si>
  <si>
    <t>KPOH34BI</t>
  </si>
  <si>
    <t>KPOH34CH</t>
  </si>
  <si>
    <t>KPOH34MC</t>
  </si>
  <si>
    <t>KPOH35BI</t>
  </si>
  <si>
    <t>KPOH35CH</t>
  </si>
  <si>
    <t>KPOH35MC</t>
  </si>
  <si>
    <t>KPOH38CL</t>
  </si>
  <si>
    <t>KPOH39CL</t>
  </si>
  <si>
    <t>KPOH48CL</t>
  </si>
  <si>
    <t>KPOH48CZ</t>
  </si>
  <si>
    <t>KPOH49CL</t>
  </si>
  <si>
    <t>KPOH49CZ</t>
  </si>
  <si>
    <t>KPOH50CL</t>
  </si>
  <si>
    <t>KPOH50CZ</t>
  </si>
  <si>
    <t>KPOH51CL</t>
  </si>
  <si>
    <t>KPOH51CZ</t>
  </si>
  <si>
    <t xml:space="preserve">3.4.2. Oprawy do wbudowania ruchome </t>
  </si>
  <si>
    <t>KPOH15AN</t>
  </si>
  <si>
    <t>KPOH15BI</t>
  </si>
  <si>
    <t>KPOH15CH</t>
  </si>
  <si>
    <t>KPOH15GR</t>
  </si>
  <si>
    <t>KPOH15MCH</t>
  </si>
  <si>
    <t>KPOH15MZL</t>
  </si>
  <si>
    <t>KPOH15PA</t>
  </si>
  <si>
    <t>KPOH15ZL</t>
  </si>
  <si>
    <t>KPOH115GR/CH</t>
  </si>
  <si>
    <t>KPOH115MC/CH</t>
  </si>
  <si>
    <t>KPOH115PE/ZL</t>
  </si>
  <si>
    <t>KPOH115SZ/CH</t>
  </si>
  <si>
    <t>KPOH24CH</t>
  </si>
  <si>
    <t>KPOH24MC</t>
  </si>
  <si>
    <t>KPOH24PA</t>
  </si>
  <si>
    <t>KPOH25CH</t>
  </si>
  <si>
    <t>KPOH25MC</t>
  </si>
  <si>
    <t>KPOH25PA</t>
  </si>
  <si>
    <t>KPOH28CH</t>
  </si>
  <si>
    <t>KPOH28CZ</t>
  </si>
  <si>
    <t>KPOH28MCZ</t>
  </si>
  <si>
    <t>KPOH228CH</t>
  </si>
  <si>
    <t>KPOH228CZ</t>
  </si>
  <si>
    <t>KPOH29CH</t>
  </si>
  <si>
    <t>KPOH29CZ</t>
  </si>
  <si>
    <t>KPOH31CH</t>
  </si>
  <si>
    <t>KPOH31MC</t>
  </si>
  <si>
    <t>3.5. Oprawy do nabudowania</t>
  </si>
  <si>
    <t>KPOH36BI</t>
  </si>
  <si>
    <t>KPOH36CH</t>
  </si>
  <si>
    <t>KPOH36CZ</t>
  </si>
  <si>
    <t>KPOH36LBI</t>
  </si>
  <si>
    <t>KPOH36LCH</t>
  </si>
  <si>
    <t>KPOH37BI</t>
  </si>
  <si>
    <t>KPOH37CH</t>
  </si>
  <si>
    <t>KPOH37CZ</t>
  </si>
  <si>
    <t>KPOH37LBI</t>
  </si>
  <si>
    <t>KPOH37LCH</t>
  </si>
  <si>
    <t>KRNKBI</t>
  </si>
  <si>
    <t>KRNKCZ</t>
  </si>
  <si>
    <t xml:space="preserve"> 3.6. Oprawy do wbudowania LED </t>
  </si>
  <si>
    <t>OPRAWA LEDWALLY2 MAT CHR 2700K 1,4W 35LM</t>
  </si>
  <si>
    <t>KQWY214WMC</t>
  </si>
  <si>
    <t>3.7 Oprawy ścienno-sufitowe</t>
  </si>
  <si>
    <t xml:space="preserve">3.7.1. Plafony Duna </t>
  </si>
  <si>
    <t>PLAFON P1/1 DUNA CHROM</t>
  </si>
  <si>
    <t>KRDAP1/CHROM</t>
  </si>
  <si>
    <t>PLAFON P1/1 DUNA PATYNA</t>
  </si>
  <si>
    <t>KRDAP1/PATYN</t>
  </si>
  <si>
    <t>3.7.2. Plafony classic drewno</t>
  </si>
  <si>
    <t>PLAFON P2/2 CLASSIC DREWNO MAHOŃ</t>
  </si>
  <si>
    <t>KRDDRP2/MAHO</t>
  </si>
  <si>
    <t>KINKIET K1/2 CLASSIC DREWNO DĄB JASNY</t>
  </si>
  <si>
    <t>KRDRK1/D.JAS</t>
  </si>
  <si>
    <t>KINKIET K1/2 CLASSIC DREWNO DĄB</t>
  </si>
  <si>
    <t>KRDRK1/DĄB</t>
  </si>
  <si>
    <t>KINKIET K1/2 CLASSIC DREWNO MAHOŃ</t>
  </si>
  <si>
    <t>KRDRK1/MAHOŃ</t>
  </si>
  <si>
    <t>KINKIET K1/2 CLASSIC DREWNO ORANŻ</t>
  </si>
  <si>
    <t>KRDRK1/ORANŻ</t>
  </si>
  <si>
    <t>KINKIET K1/2 CLASSIC DREWNO ORZECH</t>
  </si>
  <si>
    <t>KRDRK1/ORZEC</t>
  </si>
  <si>
    <t>KINKIET K1/2 CLASSIC DREWNO SOSNA</t>
  </si>
  <si>
    <t>KRDRK1/SOSNA</t>
  </si>
  <si>
    <t>PLAFON P1/2 MAŁY CLASSIC DREW. DĄB JASNY</t>
  </si>
  <si>
    <t>KRDRP0/D.JAS</t>
  </si>
  <si>
    <t>PLAFON P1/2 MAŁY CLASSIC DREWNO DĄB</t>
  </si>
  <si>
    <t>KRDRP0/DĄB</t>
  </si>
  <si>
    <t>PLAFON P1/2 MAŁY CLASSIC DREWNO MAHOŃ</t>
  </si>
  <si>
    <t>KRDRP0/MAHOŃ</t>
  </si>
  <si>
    <t>PLAFON P1/2 MAŁY CLASSIC DREWNO ORANŻ</t>
  </si>
  <si>
    <t>KRDRP0/ORANŻ</t>
  </si>
  <si>
    <t>PLAFON P1/2 MAŁY CLASSIC DREWNO ORZECH</t>
  </si>
  <si>
    <t>KRDRP0/ORZEC</t>
  </si>
  <si>
    <t>PLAFON P1/2 MAŁY CLASSIC DREWNO SOSNA</t>
  </si>
  <si>
    <t>KRDRP0/SOSNA</t>
  </si>
  <si>
    <t>PLAFON P1/2 CLASSIC DREWNO DĄB JASNY</t>
  </si>
  <si>
    <t>KRDRP1/D.JAS</t>
  </si>
  <si>
    <t>PLAFON P1/2 CLASSIC DREWNO DĄB</t>
  </si>
  <si>
    <t>KRDRP1/DĄB</t>
  </si>
  <si>
    <t>PLAFON P1/2 CLASSIC DREWNO MAHOŃ</t>
  </si>
  <si>
    <t>KRDRP1/MAHOŃ</t>
  </si>
  <si>
    <t>PLAFON P1/2 CLASSIC DREWNO ORANŻ</t>
  </si>
  <si>
    <t>KRDRP1/ORANŻ</t>
  </si>
  <si>
    <t>PLAFON P1/2 CLASSIC DREWNO ORZECH</t>
  </si>
  <si>
    <t>KRDRP1/ORZEC</t>
  </si>
  <si>
    <t>PLAFON P1/2 CLASSIC DREWNO SOSNA</t>
  </si>
  <si>
    <t>KRDRP1/SOSNA</t>
  </si>
  <si>
    <t>PLAFON P2/2 CLASSIC DREWNO DĄB JASNY</t>
  </si>
  <si>
    <t>KRDRP2/D.JAS</t>
  </si>
  <si>
    <t>PLAFON P2/2 CLASSIC DREWNO DĄB</t>
  </si>
  <si>
    <t>KRDRP2/DĄB</t>
  </si>
  <si>
    <t>PLAFON P2/2 CLASSIC DREWNO ORANŻ</t>
  </si>
  <si>
    <t>KRDRP2/ORANŻ</t>
  </si>
  <si>
    <t>PLAFON P2/2 CLASSIC DREWNO ORZECH</t>
  </si>
  <si>
    <t>KRDRP2/ORZEC</t>
  </si>
  <si>
    <t>PLAFON P2/2 CLASSIC DREWNO SOSNA</t>
  </si>
  <si>
    <t>KRDRP2/SOSNA</t>
  </si>
  <si>
    <t>3.7.3. Plafony galwanizowane</t>
  </si>
  <si>
    <t>KINKIET K1/1 CLASSIC CHROM</t>
  </si>
  <si>
    <t>KRGAK1/CHROM</t>
  </si>
  <si>
    <t>KINKIET K1/1 CLASSIC ZŁOTY</t>
  </si>
  <si>
    <t>KRGAK1/ZŁOTY</t>
  </si>
  <si>
    <t>PLAFON P1/1 MAŁY CLASSIC ZŁOTY</t>
  </si>
  <si>
    <t>KRGAP0/ZŁOTY</t>
  </si>
  <si>
    <t>PLAFON P1/1 CLASSIC CHROM</t>
  </si>
  <si>
    <t>KRGAP1/CHROM</t>
  </si>
  <si>
    <t>PLAFON P1/1 CLASSIC ZŁOTY</t>
  </si>
  <si>
    <t>KRGAP1/ZŁOTY</t>
  </si>
  <si>
    <t>PLAFON P2/1 CLASSIC CHROM</t>
  </si>
  <si>
    <t>KRGAP2/CHROM</t>
  </si>
  <si>
    <t>PLAFON P2/1 CLASSIC ZŁOTY</t>
  </si>
  <si>
    <t>KRGAP2/ZŁOTY</t>
  </si>
  <si>
    <t>KINKIET K1/1 CLASSIC BIAŁY</t>
  </si>
  <si>
    <t>KRMAK1/BIAŁY</t>
  </si>
  <si>
    <t>KINKIET K1/1 CLASSIC BRĄZOWY</t>
  </si>
  <si>
    <t>KRMAK1/BRĄZ</t>
  </si>
  <si>
    <t>PLAFON P1/1 MAŁY CLASSIC BIAŁY</t>
  </si>
  <si>
    <t>KRMAP0/BIAŁY</t>
  </si>
  <si>
    <t>PLAFON P1/1 MAŁY CLASSIC BRĄZ</t>
  </si>
  <si>
    <t>KRMAP0/BRĄZ</t>
  </si>
  <si>
    <t>PLAFON P1/1 CLASSIC BIAŁY</t>
  </si>
  <si>
    <t>KRMAP1/BIAŁY</t>
  </si>
  <si>
    <t>PLAFON P1/1 CLASSIC BRĄZOWY</t>
  </si>
  <si>
    <t>KRMAP1/BRĄZ</t>
  </si>
  <si>
    <t>PLAFON P2/1 CLASSIC BIAŁY</t>
  </si>
  <si>
    <t>KRMAP2/BIAŁY</t>
  </si>
  <si>
    <t>KINKIET K1/1 MARS CLASSIC CHROM</t>
  </si>
  <si>
    <t>KRMSCK1/CHRO</t>
  </si>
  <si>
    <t>KINKIET K1/1 MARS CLASSIC PATYNA</t>
  </si>
  <si>
    <t>KRMSCK1/PATY</t>
  </si>
  <si>
    <t>PLAFON P1/1 MARS CLASSIC CHROM</t>
  </si>
  <si>
    <t>KRMSCP1/CHRO</t>
  </si>
  <si>
    <t>PLAFON P1/1 MARS CLASSIC PATYNA</t>
  </si>
  <si>
    <t>KRMSCP1/PATY</t>
  </si>
  <si>
    <t>PLAFON P2/1 MARS CLASSIC CHROM</t>
  </si>
  <si>
    <t>KRMSCP2/CHRO</t>
  </si>
  <si>
    <t>PLAFON P2/1 MARS CLASSIC PATYNA</t>
  </si>
  <si>
    <t>KRMSCP2/PATY</t>
  </si>
  <si>
    <t>KINKIET K1/1 MARS CHROM</t>
  </si>
  <si>
    <t>KRMSK1/CHROM</t>
  </si>
  <si>
    <t>PLAFON P1/1 MARS CHROM</t>
  </si>
  <si>
    <t>KRMSP1/CHROM</t>
  </si>
  <si>
    <t>PLAFON P2/1 MARS CHROM</t>
  </si>
  <si>
    <t>KRMSP2/CHROM</t>
  </si>
  <si>
    <t>KINKIET K1/1 SATURN CLASSIC FALA</t>
  </si>
  <si>
    <t>KRSCFK1/FALA</t>
  </si>
  <si>
    <t>PLAFON P1/1 SATURN CLASSIC FALA</t>
  </si>
  <si>
    <t>KRSCFP1/FALA</t>
  </si>
  <si>
    <t>PLAFON P2/1 SATURN CLASSIC FALA</t>
  </si>
  <si>
    <t>KRSCFP2/FALA</t>
  </si>
  <si>
    <t>KINKIET K1/1 SATURN CLASSIC CHROM</t>
  </si>
  <si>
    <t>KRSCK1/CHROM</t>
  </si>
  <si>
    <t>PLAFON P1/1 SATURN CLASSIC CHROM</t>
  </si>
  <si>
    <t>KRSCP1/CHROM</t>
  </si>
  <si>
    <t>PLAFON P2/1 SATURN CLASSIC CHROM</t>
  </si>
  <si>
    <t>KRSCP2/CHROM</t>
  </si>
  <si>
    <t>KINKIET K1/1 SATURN CHROM</t>
  </si>
  <si>
    <t>KRSNK1/CHROM</t>
  </si>
  <si>
    <t>KINKIET K1/1 SATURN PATYNA</t>
  </si>
  <si>
    <t>KRSNK1/PATYN</t>
  </si>
  <si>
    <t>PLAFON P1/1 SATURN CHROM</t>
  </si>
  <si>
    <t>KRSNP1/CHROM</t>
  </si>
  <si>
    <t>PLAFON P1/1 SATURN PATYNA</t>
  </si>
  <si>
    <t>KRSNP1/PATYN</t>
  </si>
  <si>
    <t>PLAFON P2/1 SATURN CHROM</t>
  </si>
  <si>
    <t>KRSNP2/CHROM</t>
  </si>
  <si>
    <t>PLAFON P2/1 SATURN PATYNA</t>
  </si>
  <si>
    <t>KRSNP2/PATYN</t>
  </si>
  <si>
    <t>PLAFON P1/1 DUŻY JOWISZ</t>
  </si>
  <si>
    <t>KRDJP1/D.JOW</t>
  </si>
  <si>
    <t>PLAFON P1 DUŻY KWADRAT</t>
  </si>
  <si>
    <t>KRDKP1/DK</t>
  </si>
  <si>
    <t>PLAFON P1 DUŻY OKRĄGŁY</t>
  </si>
  <si>
    <t>KRDOP1/DO</t>
  </si>
  <si>
    <t>PLAFON P1/1 MAŁY JOWISZ</t>
  </si>
  <si>
    <t>KRMJP1/M.JOW</t>
  </si>
  <si>
    <t>PLAFON P1 MAŁY KWADRAT</t>
  </si>
  <si>
    <t>KRMKP1/MK</t>
  </si>
  <si>
    <t>PLAFON P1 MAŁY OKRĄGŁY</t>
  </si>
  <si>
    <t>KRMOP1/MO</t>
  </si>
  <si>
    <t>3.8 LAMPY OGRODOWE</t>
  </si>
  <si>
    <t xml:space="preserve">3.8.1. Lampy ogrodowe LO41.. </t>
  </si>
  <si>
    <t>LAMPA OGRODOWA LO4101 CZARNA ALU</t>
  </si>
  <si>
    <t>KTLO4101CZAL</t>
  </si>
  <si>
    <t>LAMPA OGRODOWA LO4101 CZARNO-ZŁOTA</t>
  </si>
  <si>
    <t>KTLO4101CZZL</t>
  </si>
  <si>
    <t>LAMPA OGRODOWA LO4101 ZŁOTA ALU</t>
  </si>
  <si>
    <t>KTLO4101ZLAL</t>
  </si>
  <si>
    <t>LAMPA OGRODOWA LO4102 CZARNA ALU</t>
  </si>
  <si>
    <t>KTLO4102CZAL</t>
  </si>
  <si>
    <t>LAMPA OGRODOWA LO4102 CZARNO-ZŁOTA</t>
  </si>
  <si>
    <t>KTLO4102CZZL</t>
  </si>
  <si>
    <t>LAMPA OGRODOWA LO4102 ZŁOTA ALU</t>
  </si>
  <si>
    <t>KTLO4102ZLAL</t>
  </si>
  <si>
    <t>LAMPA OGRODOWA LO4103 CZARNA ALU</t>
  </si>
  <si>
    <t>KTLO4103CZAL</t>
  </si>
  <si>
    <t>LAMPA OGRODOWA LO4103 CZARNO-ZŁOTA</t>
  </si>
  <si>
    <t>KTLO4103CZZL</t>
  </si>
  <si>
    <t>LAMPA OGRODOWA LO4103 ZŁOTA ALU</t>
  </si>
  <si>
    <t>KTLO4103ZLAL</t>
  </si>
  <si>
    <t>LAMPA OGRODOWA LO4104 CZARNO-ZŁOTA</t>
  </si>
  <si>
    <t>KTLO4104CZZL</t>
  </si>
  <si>
    <t>LAMPA OGRODOWA LO4104 CZARNA ALU</t>
  </si>
  <si>
    <t>KTLO4104CZAL</t>
  </si>
  <si>
    <t>LAMPA OGRODOWA LO4104 ZŁOTA ALU</t>
  </si>
  <si>
    <t>KTLO4104ZLAL</t>
  </si>
  <si>
    <t>LAMPA OGRODOWA LO4105 CZARNA ALU</t>
  </si>
  <si>
    <t>KTLO4105CZAL</t>
  </si>
  <si>
    <t>LAMPA OGRODOWA LO4105 CZARNO-ZŁOTA</t>
  </si>
  <si>
    <t>KTLO4105CZZL</t>
  </si>
  <si>
    <t>LAMPA OGRODOWA LO4105 ZŁOTA ALU</t>
  </si>
  <si>
    <t>KTLO4105ZLAL</t>
  </si>
  <si>
    <t>3.8.2. Lampy ogrodowe Quazar</t>
  </si>
  <si>
    <t>LAMPA OGRODOWA QUAZAR 3</t>
  </si>
  <si>
    <t>KTLOQZ3</t>
  </si>
  <si>
    <t>LAMPA OGRODOWA QUAZAR 4</t>
  </si>
  <si>
    <t>KTLOQZ4</t>
  </si>
  <si>
    <t>LAMPA OGRODOWA QUAZAR 5</t>
  </si>
  <si>
    <t>KTLOQZ5</t>
  </si>
  <si>
    <t>LAMPA OGRODOWA QUAZAR 7 CZARNA 2XGU10</t>
  </si>
  <si>
    <t>KTLOQZ7CZ</t>
  </si>
  <si>
    <t>LAMPA OGRODOWA QUAZAR 7 SZARA 2XGU10</t>
  </si>
  <si>
    <t>KTLOQZ7SZ</t>
  </si>
  <si>
    <t>LAMPA OGRODOWA QUAZAR 8 CZARNA 1XGU10</t>
  </si>
  <si>
    <t>KTLOQZ8CZ</t>
  </si>
  <si>
    <t>LAMPA OGRODOWA QUAZAR 8 SZARA 1XGU10</t>
  </si>
  <si>
    <t>KTLOQZ8SZ</t>
  </si>
  <si>
    <t>LAMPA OGRODOWA QUAZAR 9 CZARNA 2XGU10</t>
  </si>
  <si>
    <t>KTLOQZ9CZ</t>
  </si>
  <si>
    <t>LAMPA OGRODOWA QUAZAR 9 SZARA 2XGU10</t>
  </si>
  <si>
    <t>KTLOQZ9SZ</t>
  </si>
  <si>
    <t>LAMPA OGRODOWA QUAZAR 10 STAL 2XGU10</t>
  </si>
  <si>
    <t>KTLOQZ10ST</t>
  </si>
  <si>
    <t>LAMPA OGRODOWA QUAZAR 11 CZARNA 1XGU10</t>
  </si>
  <si>
    <t>KTLOQZ11CZ</t>
  </si>
  <si>
    <t>LAMPA OGRODOWA QUAZAR 11 SZARA 1XGU10</t>
  </si>
  <si>
    <t>KTLOQZ11SZ</t>
  </si>
  <si>
    <t>LAMPA OGRODOWA QUAZAR 12 CZARNA 1XGU10</t>
  </si>
  <si>
    <t>KTLOQZ12CZ</t>
  </si>
  <si>
    <t>LAMPA OGRODOWA QUAZAR 12 SZARA 1XGU10</t>
  </si>
  <si>
    <t>KTLOQZ12SZ</t>
  </si>
  <si>
    <t>LAMPA OGRODOWA QUAZAR 13 CZARNA 1XGU10</t>
  </si>
  <si>
    <t>KTLOQZ13CZ</t>
  </si>
  <si>
    <t>LAMPA OGRODOWA QUAZAR 13 SZARA 1XGU10</t>
  </si>
  <si>
    <t>KTLOQZ13SZ</t>
  </si>
  <si>
    <t>LAMPA OGRODOWA QUAZAR 14 CZARNA 1XGU10</t>
  </si>
  <si>
    <t>KTLOQZ14CZ</t>
  </si>
  <si>
    <t>LAMPA OGRODOWA QUAZAR 14 SZARA 1XGU10</t>
  </si>
  <si>
    <t>KTLOQZ14SZ</t>
  </si>
  <si>
    <t>KTLOQZ15CZ</t>
  </si>
  <si>
    <t>KTLOQZ15SZ</t>
  </si>
  <si>
    <t>3.8.3. Lampy ogrodowe Blake</t>
  </si>
  <si>
    <t>LAMPA OGRODOWA BLAKE CZARNA GU10 IP65</t>
  </si>
  <si>
    <t>KTLOBECZ</t>
  </si>
  <si>
    <t>LAMPA OGRODOWA BLAKE 2 CZARNA GU10 IP65</t>
  </si>
  <si>
    <t>KTLOBE2CZ</t>
  </si>
  <si>
    <t>3.8.4. Lampy solarne</t>
  </si>
  <si>
    <t>KSDOLX</t>
  </si>
  <si>
    <t>3.8.5. Oprawy dogruntowe</t>
  </si>
  <si>
    <t>OPR.DOGRUN GU10 ENTRADA1 KWADRAT</t>
  </si>
  <si>
    <t>KUEA1</t>
  </si>
  <si>
    <t>OPR.DOGRUN GU10 ENTRADA2 OKRĄGŁA</t>
  </si>
  <si>
    <t>KUEA2</t>
  </si>
  <si>
    <t>4. AKCESORIA I OSPRZĘT OŚWIETLENIOWY</t>
  </si>
  <si>
    <t>4.1. Czujniki ruchu</t>
  </si>
  <si>
    <t>CZUJNIK RUCHU LX01 140ST BIALY</t>
  </si>
  <si>
    <t>KVLX01140ST</t>
  </si>
  <si>
    <t>CZUJNIK RUCHU LX06 360ST BIAŁY</t>
  </si>
  <si>
    <t>KVLX06360ST</t>
  </si>
  <si>
    <t>CZUJNIK RUCHU LX16 180ST BIAŁY</t>
  </si>
  <si>
    <t>KVLX16180STB</t>
  </si>
  <si>
    <t>CZUJNIK RUCHU LX16 180ST CZARNY</t>
  </si>
  <si>
    <t>KVLX16180STC</t>
  </si>
  <si>
    <t>CZUJNIK RUCHU LX39 180ST KULKA BIAŁY*</t>
  </si>
  <si>
    <t>KVLX39180SBI</t>
  </si>
  <si>
    <t>CZUJNIK RUCHU LX39 180ST KULKA CZARNY*</t>
  </si>
  <si>
    <t>KVLX39180SCZ</t>
  </si>
  <si>
    <t>CZUJNIK RUCHU LX40 BIAŁY</t>
  </si>
  <si>
    <t>KVLX40BIA</t>
  </si>
  <si>
    <t>CZUJNIK RUCHU LX40 CZARNY</t>
  </si>
  <si>
    <t>KVLX40CZA</t>
  </si>
  <si>
    <t>CZUJNIK RUCHU LX41 360ST DO WBUD. BIAŁY</t>
  </si>
  <si>
    <t>KVLX41360STB</t>
  </si>
  <si>
    <t>CZUJNIK RUCHU LX42 360ST DO WBUD. BIAŁY</t>
  </si>
  <si>
    <t>KVLX42360STB</t>
  </si>
  <si>
    <t>CZUJNIK MIKROFALOWY LX701 360ST</t>
  </si>
  <si>
    <t>KVLX70360ST</t>
  </si>
  <si>
    <t>KVLX709</t>
  </si>
  <si>
    <t>4.2. Programatory</t>
  </si>
  <si>
    <t>PROGRAMATOR DOBOWY PC24</t>
  </si>
  <si>
    <t>KWPC24</t>
  </si>
  <si>
    <t>PROGRAMATOR ELEKTRONICZNY PC-EL</t>
  </si>
  <si>
    <t>KWPCEL</t>
  </si>
  <si>
    <t>4.3. Akcesoria montażowe</t>
  </si>
  <si>
    <t>4.3.1. Opaski ceramiczne</t>
  </si>
  <si>
    <t>KOSTKA HALOGENOWA G5,3</t>
  </si>
  <si>
    <t>KXK001</t>
  </si>
  <si>
    <t>KOSTKA HALOGENOWA K002 GU10</t>
  </si>
  <si>
    <t>KXK002*</t>
  </si>
  <si>
    <t>OPRAWKA PORCELANOWA Z BLASZKĄ K003 E27</t>
  </si>
  <si>
    <t>KXK003</t>
  </si>
  <si>
    <t>4.3.2. Złączki instalacyjne</t>
  </si>
  <si>
    <t>ZŁĄCZKA 12-TOROWA 10MM</t>
  </si>
  <si>
    <t>KXZL10MM</t>
  </si>
  <si>
    <t>ZŁĄCZKA 12-TOROWA 16MM*</t>
  </si>
  <si>
    <t>KXZL16MM</t>
  </si>
  <si>
    <t>ZŁĄCZKA 12-TOROWA 2,5MM</t>
  </si>
  <si>
    <t>KXZL2,5MM</t>
  </si>
  <si>
    <t>ZŁĄCZKA 12-TOROWA 4 MM*</t>
  </si>
  <si>
    <t>KXZL4MM</t>
  </si>
  <si>
    <t>ZŁĄCZKA 12-TOROWA 6MM</t>
  </si>
  <si>
    <t>KXZL6MM</t>
  </si>
  <si>
    <t>ZŁĄCZKA INSTAL. ZLN 2 0,5-2,5MM</t>
  </si>
  <si>
    <t>KXZLN2X2,5</t>
  </si>
  <si>
    <t>ZŁĄCZKA INSTAL. ZLN 3 0,5-2,5MM</t>
  </si>
  <si>
    <t>KXZLN3X2,5</t>
  </si>
  <si>
    <t>ZŁĄCZKA INSTAL. ZLN 4 0,5-2,5MM</t>
  </si>
  <si>
    <t>KXZLN4X2,5</t>
  </si>
  <si>
    <t>ZŁĄCZKA INSTAL. ZLN 5 0,5-2,5MM</t>
  </si>
  <si>
    <t>KXZLN5X2,5</t>
  </si>
  <si>
    <t>4.4 OSPRZĘT LED</t>
  </si>
  <si>
    <t>4.4.1. Zasilacze LED</t>
  </si>
  <si>
    <t>Zasilacze wtyczkowe</t>
  </si>
  <si>
    <t>Zasilacze typu Desk</t>
  </si>
  <si>
    <t>ZASILACZ DESKTOP 12V  24W 2,0A</t>
  </si>
  <si>
    <t>ZASILACZ DESKTOP 12V  60W 5,0A</t>
  </si>
  <si>
    <t>ZASILACZ DESKTOP 12V  72W 6,0A</t>
  </si>
  <si>
    <t>KYSDK72W</t>
  </si>
  <si>
    <t>Zasilacze montażowe</t>
  </si>
  <si>
    <t>ZASILACZ MONTAŻOWY 12V   6W 0,5A</t>
  </si>
  <si>
    <t>KYSDK6W</t>
  </si>
  <si>
    <t>ZASILACZ MONTAŻOWY 12V  25W 2,1A</t>
  </si>
  <si>
    <t>KYSDK25WMONT</t>
  </si>
  <si>
    <t>ZASILACZ MONTAŻOWY 12V  35W 2,9A</t>
  </si>
  <si>
    <t>KYSDK35WMONT</t>
  </si>
  <si>
    <t>ZASILACZ MONTAŻOWY 12V 100W 8,3A</t>
  </si>
  <si>
    <t>KYSDK100WMOD</t>
  </si>
  <si>
    <t>ZASILACZ MONTAŻOWY 12V 150W 12,5A</t>
  </si>
  <si>
    <t>KYSDK150WMON</t>
  </si>
  <si>
    <t>ZASILACZ MONTAŻOWY 12V 200W 16,6A</t>
  </si>
  <si>
    <t>KYKBI16,6A</t>
  </si>
  <si>
    <t>ZASILACZ MONTAŻOWY 12V 250W 20,8A</t>
  </si>
  <si>
    <t>KYSDK250WMON</t>
  </si>
  <si>
    <t>KYKBI12V29A</t>
  </si>
  <si>
    <t>Zasilacze instalacyjne</t>
  </si>
  <si>
    <t>KYSDK10WPUSZ</t>
  </si>
  <si>
    <t>KYKBS12-1671</t>
  </si>
  <si>
    <t>KYKBA12-2501</t>
  </si>
  <si>
    <t>KYCP12050A67</t>
  </si>
  <si>
    <t>KYCP12060A67</t>
  </si>
  <si>
    <t>KYCP12080A67</t>
  </si>
  <si>
    <t>KYSDKH100W</t>
  </si>
  <si>
    <t>KYCP12120A67</t>
  </si>
  <si>
    <t>KYKBA12-1252</t>
  </si>
  <si>
    <t>KBA12-1672</t>
  </si>
  <si>
    <t>4.4.2. Sterowniki RGB</t>
  </si>
  <si>
    <t>STEROWNIK LEDST06FP 5-24V 12A Z PILOTEM</t>
  </si>
  <si>
    <t>KYST06FP</t>
  </si>
  <si>
    <t>4.4.3. Ściemniacze</t>
  </si>
  <si>
    <t>ŚCIEMNIACZ LEDSC02DP 5-24V 12A Z PILOTEM</t>
  </si>
  <si>
    <t>KYSC02DP</t>
  </si>
  <si>
    <t>4.4.4. Wzmacniacze sygnału</t>
  </si>
  <si>
    <t>WZMACNIACZ LEDST07F 5-24V 12A</t>
  </si>
  <si>
    <t>KYST07F</t>
  </si>
  <si>
    <t>4.4.5. Konektory</t>
  </si>
  <si>
    <t>KONEKTOR LED MĘSKI</t>
  </si>
  <si>
    <t>KYKRM</t>
  </si>
  <si>
    <t>KONEKTOR LED RGB IP20 ŻEŃSKI</t>
  </si>
  <si>
    <t>KYKRRGBIP20Z</t>
  </si>
  <si>
    <t>KYKRZ</t>
  </si>
  <si>
    <t>KOD EAN</t>
  </si>
  <si>
    <t>KPFI</t>
  </si>
  <si>
    <t>KPFR</t>
  </si>
  <si>
    <t>KPOD</t>
  </si>
  <si>
    <t>KRRC</t>
  </si>
  <si>
    <t>KRRZ</t>
  </si>
  <si>
    <t>KPTR</t>
  </si>
  <si>
    <t>KFLALX12W</t>
  </si>
  <si>
    <t>OPRAWA LAHTI 14W 3000K WHITE</t>
  </si>
  <si>
    <t>KQLI14W</t>
  </si>
  <si>
    <t>OPRAWA KOGE 10W 3000K WHITE</t>
  </si>
  <si>
    <t>KQKE</t>
  </si>
  <si>
    <t>OPRAWA OSLO 14W 3000K WHITE</t>
  </si>
  <si>
    <t>KQOO14W</t>
  </si>
  <si>
    <t>OPRAWA LAHTI 10W 3000K WHITE</t>
  </si>
  <si>
    <t>KQLI10W</t>
  </si>
  <si>
    <t>OPRAWA OSLO 10W 3000K WHITE</t>
  </si>
  <si>
    <t>KQOO10W</t>
  </si>
  <si>
    <t>KAJ11811WCB</t>
  </si>
  <si>
    <t>OPRAWA DO NABUDOWANIA OH36 L CZARNA</t>
  </si>
  <si>
    <t>KPOH36LCZ</t>
  </si>
  <si>
    <t>KPOH37LCZ</t>
  </si>
  <si>
    <t>KFCZ218WNB</t>
  </si>
  <si>
    <t>KFCZ260WNB</t>
  </si>
  <si>
    <t>KASWE279WCB</t>
  </si>
  <si>
    <t>KASWE279WNB</t>
  </si>
  <si>
    <t>KASWE279WZB</t>
  </si>
  <si>
    <t>KASWE149WZB</t>
  </si>
  <si>
    <t>KAMBE149WZB</t>
  </si>
  <si>
    <t>KAMBE279WZB</t>
  </si>
  <si>
    <t>KFNO2PT40CB</t>
  </si>
  <si>
    <t>2.1.3. Naświetlacze solarne</t>
  </si>
  <si>
    <t>KFNSC10ZB</t>
  </si>
  <si>
    <t>3.4.3. Oprawy typu spot</t>
  </si>
  <si>
    <t>03KI DEKOR</t>
  </si>
  <si>
    <t>KFGP40W6060N</t>
  </si>
  <si>
    <t>KFGP40W312NB</t>
  </si>
  <si>
    <t>KTLOQZ15LXCZ</t>
  </si>
  <si>
    <t>KTLOQZ15LXSZ</t>
  </si>
  <si>
    <t>KTLOQZ15SCZ</t>
  </si>
  <si>
    <t>KTLOQZ15SSZ</t>
  </si>
  <si>
    <t>KTLOQZ16ST</t>
  </si>
  <si>
    <t>KAFEE275WCB</t>
  </si>
  <si>
    <t>-</t>
  </si>
  <si>
    <t>ZASILACZ WTYCZKOWY 12V 20W 1,67A</t>
  </si>
  <si>
    <t>KYSD20W1,67A</t>
  </si>
  <si>
    <t>ZASILACZ WTYCZKOWY 12V 30W 2,5A</t>
  </si>
  <si>
    <t>KYSD30W2,5A</t>
  </si>
  <si>
    <t>3.8.6. Kule ogrodowe</t>
  </si>
  <si>
    <t>GARDEN BALL L 1XE27</t>
  </si>
  <si>
    <t>KTGBL</t>
  </si>
  <si>
    <t>GARDEN BALL M 1XE27</t>
  </si>
  <si>
    <t>KTGBM</t>
  </si>
  <si>
    <t>GARDEN BALL S 1XE27</t>
  </si>
  <si>
    <t>KTGBS</t>
  </si>
  <si>
    <t>GARDEN BALL XL 1XE27</t>
  </si>
  <si>
    <t>KTGBXL</t>
  </si>
  <si>
    <t>GARDEN BALL XXL 1XE27</t>
  </si>
  <si>
    <t>KTGBXXL</t>
  </si>
  <si>
    <t>1.1 OPRAWY SUFITOWE</t>
  </si>
  <si>
    <t>1.2 OPRAWY ŚCIENNE</t>
  </si>
  <si>
    <t>1.2.9. Taśma led 300 2835 IP20</t>
  </si>
  <si>
    <t>KB2835CBBIA</t>
  </si>
  <si>
    <t>KB2835NBBIA</t>
  </si>
  <si>
    <t>KB2835ZBBIA</t>
  </si>
  <si>
    <t>KB2835HCBBIA</t>
  </si>
  <si>
    <t>1.3 Taśma led 300 2835 IP65</t>
  </si>
  <si>
    <t>1.3.1 Taśmy LED PREMIUM</t>
  </si>
  <si>
    <t>KB2835HNBBIA</t>
  </si>
  <si>
    <t>KB2835HZBBIA</t>
  </si>
  <si>
    <t>KFGP40W606ND</t>
  </si>
  <si>
    <t>KFNLN10NB</t>
  </si>
  <si>
    <t>KFNLN20NB</t>
  </si>
  <si>
    <t>KFNLN30NB</t>
  </si>
  <si>
    <t>KFNLN50NB</t>
  </si>
  <si>
    <t>KFNLNC10NB</t>
  </si>
  <si>
    <t>KFNLNC20NB</t>
  </si>
  <si>
    <t>KFNLNC30NB</t>
  </si>
  <si>
    <t>OPRAWA LAHTI MINI 2X8W 3000K BLACK</t>
  </si>
  <si>
    <t>KQLM2X8B</t>
  </si>
  <si>
    <t>OPRAWA LAHTI MINI 2X8W 3000K WHITE</t>
  </si>
  <si>
    <t>KQLM2X8W</t>
  </si>
  <si>
    <t>OPRAWA LAHTI MINI 8W 3000K BLACK</t>
  </si>
  <si>
    <t>KQLM8B</t>
  </si>
  <si>
    <t>OPRAWA LAHTI MINI 8W 3000K WHITE</t>
  </si>
  <si>
    <t>KQLM8W</t>
  </si>
  <si>
    <t>OPRAWA OSLO MINI 8W 3000K BLACK</t>
  </si>
  <si>
    <t>KQOM8B</t>
  </si>
  <si>
    <t>OPRAWA OSLO MINI 8W 3000K WHITE</t>
  </si>
  <si>
    <t>KQOM8W</t>
  </si>
  <si>
    <t>KFNLN100NB</t>
  </si>
  <si>
    <t>KFNLN100ZB</t>
  </si>
  <si>
    <t>KAES15WNB</t>
  </si>
  <si>
    <t>LED T8 18W 120CM 4000K PREMIUM</t>
  </si>
  <si>
    <t>LED T8 9W 60CM 4000K PREMIUM</t>
  </si>
  <si>
    <t>KAT89WNBPRE</t>
  </si>
  <si>
    <t>LED T8 9W 60CM 6000K PREMIUM</t>
  </si>
  <si>
    <t>KAT89WZBPRE</t>
  </si>
  <si>
    <t>PODSZAFKOWA OPRAWA LED WL 8W NB</t>
  </si>
  <si>
    <t>PODSZAFKOWA OPRAWA LED WL 10W NB</t>
  </si>
  <si>
    <t>KOWL10W</t>
  </si>
  <si>
    <t>KFNSC10NB</t>
  </si>
  <si>
    <t>KFNSC5NB</t>
  </si>
  <si>
    <t>KFDO36WNB</t>
  </si>
  <si>
    <t>KFDO45WNB</t>
  </si>
  <si>
    <t>KFTO12W</t>
  </si>
  <si>
    <t>A++ - A</t>
  </si>
  <si>
    <t>KFTO18W</t>
  </si>
  <si>
    <t>KFTO24W</t>
  </si>
  <si>
    <t>KPOH36SBI</t>
  </si>
  <si>
    <t>KPOH36SCH</t>
  </si>
  <si>
    <t>KPOH36SCZ</t>
  </si>
  <si>
    <t>KPOH37SBI</t>
  </si>
  <si>
    <t>KPOH37SCH</t>
  </si>
  <si>
    <t>KPOH37SCZ</t>
  </si>
  <si>
    <t>KAMBE1445WNB</t>
  </si>
  <si>
    <t>KB50501NRGB</t>
  </si>
  <si>
    <t>KB50501HRGB</t>
  </si>
  <si>
    <t>KB50503NRGB</t>
  </si>
  <si>
    <t>KB50503HRGB</t>
  </si>
  <si>
    <t>KB35283NB</t>
  </si>
  <si>
    <t>KB35283HB</t>
  </si>
  <si>
    <t>KB35283NR</t>
  </si>
  <si>
    <t>KB35283HR</t>
  </si>
  <si>
    <t>KB35283NG</t>
  </si>
  <si>
    <t>KB35283HG</t>
  </si>
  <si>
    <t>KB35283NY</t>
  </si>
  <si>
    <t>KB35283HY</t>
  </si>
  <si>
    <t>KFNP40W6060N</t>
  </si>
  <si>
    <t>3.5.1. Oprawy do nabudowania IP44</t>
  </si>
  <si>
    <t>KPARBI</t>
  </si>
  <si>
    <t>KPARCH</t>
  </si>
  <si>
    <t>KPARCZ</t>
  </si>
  <si>
    <t>KPASBI</t>
  </si>
  <si>
    <t>KPASCH</t>
  </si>
  <si>
    <t>KPASCZ</t>
  </si>
  <si>
    <t>PIERŚCIEŃ OZDOBNY OH15 ANTYK</t>
  </si>
  <si>
    <t>PIERŚCIEŃ OZDOBNY OH15 CHROM</t>
  </si>
  <si>
    <t>PIERŚCIEŃ OZDOBNY OH15 GRAFIT</t>
  </si>
  <si>
    <t>PIERŚCIEŃ OZDOBNY OH15 MAT CHROM</t>
  </si>
  <si>
    <t>KPBRB</t>
  </si>
  <si>
    <t>KPBRC</t>
  </si>
  <si>
    <t>KPBSB</t>
  </si>
  <si>
    <t>KPBSC</t>
  </si>
  <si>
    <t>LED FST64 7W E27 2700K</t>
  </si>
  <si>
    <t>KAFST64E277C</t>
  </si>
  <si>
    <t>LED FG125 7W E27 2700K</t>
  </si>
  <si>
    <t>KAFG125E277C</t>
  </si>
  <si>
    <t>LED GS 18W E27 6000K</t>
  </si>
  <si>
    <t>KFTSLX21W</t>
  </si>
  <si>
    <t>ZASILACZ WTYCZKOWY 12V 18W 1,5A</t>
  </si>
  <si>
    <t>KYSDK18W1,5A</t>
  </si>
  <si>
    <t>KFSCP18NB</t>
  </si>
  <si>
    <t>KFSCP24NB</t>
  </si>
  <si>
    <t>KFSSP18NB</t>
  </si>
  <si>
    <t>KFSSP24NB</t>
  </si>
  <si>
    <t>KFNOP3060NB</t>
  </si>
  <si>
    <t>LED DELGADO 36W 120CM 4000K</t>
  </si>
  <si>
    <t>LED INSERT 5W 3000K MILKY</t>
  </si>
  <si>
    <t>LED INSERT 5W 4000K MILKY</t>
  </si>
  <si>
    <t>KAIS5WNBML</t>
  </si>
  <si>
    <t>LED INSERT 5W 6000K MILKY</t>
  </si>
  <si>
    <t>KAIS5WZBML</t>
  </si>
  <si>
    <t>KFNOP66N48</t>
  </si>
  <si>
    <t>KTSENB</t>
  </si>
  <si>
    <t>A++ -A</t>
  </si>
  <si>
    <t>LED GS 7W E27 4000K LED2B</t>
  </si>
  <si>
    <t>KALGSE277NB</t>
  </si>
  <si>
    <t>LED GS 10W E27 4000K LED2B</t>
  </si>
  <si>
    <t>KALGSE2710NB</t>
  </si>
  <si>
    <t>LED GS 12W E27 4000K LED2B</t>
  </si>
  <si>
    <t>KALGSE2712NB</t>
  </si>
  <si>
    <t>KAM1GU4WCB</t>
  </si>
  <si>
    <t>KAM1GU4WNB</t>
  </si>
  <si>
    <t>KAM1GU4WZB</t>
  </si>
  <si>
    <t>KFNSU15NB</t>
  </si>
  <si>
    <t>KSFA18NBS</t>
  </si>
  <si>
    <t>KFLBC18NB</t>
  </si>
  <si>
    <t>KFLBC24NB</t>
  </si>
  <si>
    <t>KFLBS18NB</t>
  </si>
  <si>
    <t>KFLBS24NB</t>
  </si>
  <si>
    <t>KAMBE2745WNB</t>
  </si>
  <si>
    <t>LED TORO 18W 4000K IP65</t>
  </si>
  <si>
    <t>KOWL4W</t>
  </si>
  <si>
    <t>KQHO55CB</t>
  </si>
  <si>
    <t>A++-A</t>
  </si>
  <si>
    <t>KQHO55NB</t>
  </si>
  <si>
    <t>KAG41,8WCB</t>
  </si>
  <si>
    <t>KAGU3,0NB</t>
  </si>
  <si>
    <t>KSFA12NBS</t>
  </si>
  <si>
    <t>KSFA24NBS</t>
  </si>
  <si>
    <t>KFNORK30120</t>
  </si>
  <si>
    <t>KFNORK6060</t>
  </si>
  <si>
    <t>KPKIBL</t>
  </si>
  <si>
    <t>KPKIBLG</t>
  </si>
  <si>
    <t>KPKIWH</t>
  </si>
  <si>
    <t>KPKIWHG</t>
  </si>
  <si>
    <t>ZESTAW LED HERMETIC 2X120 + T8 16W 4000K</t>
  </si>
  <si>
    <t>KFHC216NB</t>
  </si>
  <si>
    <t>ZESTAW LED HERMETIC 2X120 + T8 16W 6500K</t>
  </si>
  <si>
    <t>KAFGSE277WCB</t>
  </si>
  <si>
    <t>2.1.4. Naświetlacze z kamerą</t>
  </si>
  <si>
    <t>2.1.5. Plafoniery LED</t>
  </si>
  <si>
    <t>2.1.6. Panele LED</t>
  </si>
  <si>
    <t>2.1.7. Akcesoria do paneli LED</t>
  </si>
  <si>
    <t>KFKI10NB</t>
  </si>
  <si>
    <t>KTLOSR</t>
  </si>
  <si>
    <t>05KI WENT</t>
  </si>
  <si>
    <t>DOMOWE URZĄDZENIA ELEKTRYCZNE</t>
  </si>
  <si>
    <t>5. DOMOWE URZĄDZENIA ELEKTRYCZNE</t>
  </si>
  <si>
    <t>WENTYLATOR PODŁOGOWY ROTO WP 45W</t>
  </si>
  <si>
    <t>KZROWP45W</t>
  </si>
  <si>
    <t>WENTYLATOR STOŁOWY ROTO WS 30W</t>
  </si>
  <si>
    <t>KZROWS30W</t>
  </si>
  <si>
    <t>5902719561313</t>
  </si>
  <si>
    <t>5902719561337</t>
  </si>
  <si>
    <t>KAFGSE27115C</t>
  </si>
  <si>
    <t>KAFGSE27115N</t>
  </si>
  <si>
    <t>KAT818WNBP</t>
  </si>
  <si>
    <t>KAT818WZBP</t>
  </si>
  <si>
    <t>LED T8 18W 120CM 6500K PREMIUM</t>
  </si>
  <si>
    <t>KAG120E2724C</t>
  </si>
  <si>
    <t>KAIS7WCBML</t>
  </si>
  <si>
    <t>KAIS7WNBML</t>
  </si>
  <si>
    <t>KAIS7WZBML</t>
  </si>
  <si>
    <t>SILVER 1XGU10</t>
  </si>
  <si>
    <t>KFNR36NB</t>
  </si>
  <si>
    <t>KFNR36ZB</t>
  </si>
  <si>
    <t>2.3.1 Oprawy techniczne stałe</t>
  </si>
  <si>
    <t>LED T8 22W 150CM 4000K PREMIUM</t>
  </si>
  <si>
    <t>KAT822WNBP</t>
  </si>
  <si>
    <t>LED T8 22W 150CM 6500K PREMIUM</t>
  </si>
  <si>
    <t>KAT822WZBP</t>
  </si>
  <si>
    <t>KRTOBL</t>
  </si>
  <si>
    <t>KRTOWH</t>
  </si>
  <si>
    <t>KFCI40NB</t>
  </si>
  <si>
    <t>KFCI312NB</t>
  </si>
  <si>
    <t>LED HERMES 2X120 LED2B</t>
  </si>
  <si>
    <t>KFHS2120</t>
  </si>
  <si>
    <t>LINKA DO PANELU LED</t>
  </si>
  <si>
    <t>KFNOLA1</t>
  </si>
  <si>
    <t>3.8.7. Lampki choinkowe</t>
  </si>
  <si>
    <t>KCHK100B</t>
  </si>
  <si>
    <t>03KI CHOIN</t>
  </si>
  <si>
    <t>KCHK100M</t>
  </si>
  <si>
    <t>KCHK100GB</t>
  </si>
  <si>
    <t>KCHK100GM</t>
  </si>
  <si>
    <t>KAG120E2724N</t>
  </si>
  <si>
    <t>LED T8 8W 60CM 4000K LED2B</t>
  </si>
  <si>
    <t>KALT88WNB</t>
  </si>
  <si>
    <t>LED T8 8W 60CM 6500K LED2B</t>
  </si>
  <si>
    <t>KALT88WZB</t>
  </si>
  <si>
    <t>LED T8 16W 120CM 4000K LED2B</t>
  </si>
  <si>
    <t>KALT816WNB</t>
  </si>
  <si>
    <t>LED T8 16W 120CM 6500K LED2B</t>
  </si>
  <si>
    <t>KALT816WZB</t>
  </si>
  <si>
    <t>LED T8 22W 150CM 4000K LED2B</t>
  </si>
  <si>
    <t>KALT822WNB</t>
  </si>
  <si>
    <t>LED T8 22W 150CM 6500K LED2B</t>
  </si>
  <si>
    <t>KALT822WZB</t>
  </si>
  <si>
    <t>LED GU10 7W 3000K LED2B</t>
  </si>
  <si>
    <t>KALGU7CB</t>
  </si>
  <si>
    <t>LED GU10 7W 4000K LED2B</t>
  </si>
  <si>
    <t>KALGU7NB</t>
  </si>
  <si>
    <t>LED SW 7W E14 3000K LED2B</t>
  </si>
  <si>
    <t>KALSWE147CB</t>
  </si>
  <si>
    <t>LED SW 7W E14 4000K LED2B</t>
  </si>
  <si>
    <t>KALSWE147NB</t>
  </si>
  <si>
    <t>LED MB 7W E14 3000K LED2B</t>
  </si>
  <si>
    <t>KALMBE147CB</t>
  </si>
  <si>
    <t>LED MB 7W E14 4000K LED2B</t>
  </si>
  <si>
    <t>KALMBE147NB</t>
  </si>
  <si>
    <t>LED MB 7W E27 3000K LED2B</t>
  </si>
  <si>
    <t>KALMBE277CB</t>
  </si>
  <si>
    <t>LED MB 7W E27 4000K LED2B</t>
  </si>
  <si>
    <t>KALMBE277NB</t>
  </si>
  <si>
    <t>LED SW 7W E27 3000K LED2B</t>
  </si>
  <si>
    <t>KALSWE277CB</t>
  </si>
  <si>
    <t>LED SW 7W E27 4000K LED2B</t>
  </si>
  <si>
    <t>KALSWE277NB</t>
  </si>
  <si>
    <t>KFCP40NB</t>
  </si>
  <si>
    <t>KFLNL10CBCZ</t>
  </si>
  <si>
    <t>KFLNL10ZBCZ</t>
  </si>
  <si>
    <t>KFLNL10CBBI</t>
  </si>
  <si>
    <t>KFLNL10ZBBI</t>
  </si>
  <si>
    <t>KFLNL20CBCZ</t>
  </si>
  <si>
    <t>KFLNL20ZBCZ</t>
  </si>
  <si>
    <t>KFLNL20CBBI</t>
  </si>
  <si>
    <t>KFLNL20ZBBI</t>
  </si>
  <si>
    <t>KFLNL30CBCZ</t>
  </si>
  <si>
    <t>KFLNL30ZBCZ</t>
  </si>
  <si>
    <t>KFLNL30CBBI</t>
  </si>
  <si>
    <t>KFLNL30ZBBI</t>
  </si>
  <si>
    <t>KFLNL50CBCZ</t>
  </si>
  <si>
    <t>KFLNL50ZBCZ</t>
  </si>
  <si>
    <t>KFLNL50CBBI</t>
  </si>
  <si>
    <t>KFLNL50ZBBI</t>
  </si>
  <si>
    <t>KFLNL100ZBCZ</t>
  </si>
  <si>
    <t>KFLNLC10CBCZ</t>
  </si>
  <si>
    <t>KFLNLC10ZBCZ</t>
  </si>
  <si>
    <t>KFLNLC10CBBI</t>
  </si>
  <si>
    <t>KFLNLC10ZBBI</t>
  </si>
  <si>
    <t>KFLNLC20CBCZ</t>
  </si>
  <si>
    <t>KFLNLC20ZBCZ</t>
  </si>
  <si>
    <t>KFLNLC20CBBI</t>
  </si>
  <si>
    <t>KFLNLC20ZBBI</t>
  </si>
  <si>
    <t>KFLNLC30CBCZ</t>
  </si>
  <si>
    <t>KFLNLC30ZBCZ</t>
  </si>
  <si>
    <t>KFLNLC30CBBI</t>
  </si>
  <si>
    <t>KFLNLC30ZBBI</t>
  </si>
  <si>
    <t>KFLNLC50CBCZ</t>
  </si>
  <si>
    <t>KFLNLC50ZBCZ</t>
  </si>
  <si>
    <t>KFLNLC50CBBI</t>
  </si>
  <si>
    <t>KFLNLC50ZBBI</t>
  </si>
  <si>
    <t>KFHC216ZB1</t>
  </si>
  <si>
    <t>KAGSE2718CB2</t>
  </si>
  <si>
    <t>KAGSE2718NB2</t>
  </si>
  <si>
    <t>KAGSE2718ZB2</t>
  </si>
  <si>
    <t>1.2.2. Taśma led 300 3528</t>
  </si>
  <si>
    <t>KOCA1</t>
  </si>
  <si>
    <t>KFNORC30120</t>
  </si>
  <si>
    <t>KFNORC6060</t>
  </si>
  <si>
    <t>LED GU10 1W 3000K</t>
  </si>
  <si>
    <t>LED GU10 1W 4000K</t>
  </si>
  <si>
    <t>LED GU10 1W 6000K</t>
  </si>
  <si>
    <t>LED GU10 3W 3000K TUV</t>
  </si>
  <si>
    <t>LED GU10 3W 4000K TUV</t>
  </si>
  <si>
    <t>LED GU10 3W 6000K TUV</t>
  </si>
  <si>
    <t>LED GU10 4W 3000K TUV</t>
  </si>
  <si>
    <t>LED GU10 4W 4000K TUV</t>
  </si>
  <si>
    <t>LED GU10 4W 6000K TUV</t>
  </si>
  <si>
    <t>LED MR11 4W GU10 3000K</t>
  </si>
  <si>
    <t>LED MR11 4W GU10 4000K</t>
  </si>
  <si>
    <t>LED MR11 4W GU10 6000K</t>
  </si>
  <si>
    <t>LED GU10 5W 3000K</t>
  </si>
  <si>
    <t>LED GU10 5W 4000K</t>
  </si>
  <si>
    <t>LED GU10 5W 6000K</t>
  </si>
  <si>
    <t>LED GU10 7W 3000K</t>
  </si>
  <si>
    <t>LED GU10 7W 4000K</t>
  </si>
  <si>
    <t>LED GU10 7W 6000K</t>
  </si>
  <si>
    <t>LED GU10 10W 3000K PREMIUM</t>
  </si>
  <si>
    <t>LED GU10 10W 4000K PREMIUM</t>
  </si>
  <si>
    <t>LED GU10 10W 6000K PREMIUM</t>
  </si>
  <si>
    <t>LED GS 7W E27 3000K</t>
  </si>
  <si>
    <t>LED GS 7W E27 4000K</t>
  </si>
  <si>
    <t>LED GS 7W E27 6000K</t>
  </si>
  <si>
    <t>LED GS 7W E27 3000K LED2B</t>
  </si>
  <si>
    <t>LED GS 10W E27 3000K</t>
  </si>
  <si>
    <t>LED GS 10W E27 4000K</t>
  </si>
  <si>
    <t>LED GS 10W E27 6000K</t>
  </si>
  <si>
    <t>LED GS 10W E27 3000K LED2B</t>
  </si>
  <si>
    <t>LED GS 12W E27 3000K LED2B</t>
  </si>
  <si>
    <t>LED GS 13W E27 3000K</t>
  </si>
  <si>
    <t>LED GS 13W E27 4000K</t>
  </si>
  <si>
    <t>LED GS 13W E27 6000K</t>
  </si>
  <si>
    <t>LED GS 15W E27 3000K</t>
  </si>
  <si>
    <t>LED GS 15W E27 4000K</t>
  </si>
  <si>
    <t>LED GS 15W E27 6000K</t>
  </si>
  <si>
    <t>LED GS 18W E27 3000K</t>
  </si>
  <si>
    <t>LED GS 18W E27 4000K</t>
  </si>
  <si>
    <t>LED G120 24W E27 3000K</t>
  </si>
  <si>
    <t>LED G120 24W E27 4000K</t>
  </si>
  <si>
    <t>LED SW 4,5W E14 3000K</t>
  </si>
  <si>
    <t>LED SW 4,5W E14 4000K</t>
  </si>
  <si>
    <t>LED SW 4,5W E14 6000K</t>
  </si>
  <si>
    <t>LED SW 6W E14 3000K</t>
  </si>
  <si>
    <t>LED SW 6W E14 4000K</t>
  </si>
  <si>
    <t>LED SW 6W E14 6000K</t>
  </si>
  <si>
    <t>LED SW 9W E14 3000K PREMIUM</t>
  </si>
  <si>
    <t>LED SW 9W E14 4000K PREMIUM</t>
  </si>
  <si>
    <t>LED SW 9W E14 6000K PREMIUM</t>
  </si>
  <si>
    <t>LED SW 9W E27 3000K PREMIUM</t>
  </si>
  <si>
    <t>LED SW 9W E27 4000K PREMIUM</t>
  </si>
  <si>
    <t>LED SW 9W E27 6000K PREMIUM</t>
  </si>
  <si>
    <t>LED SW 4,5W E27 3000K</t>
  </si>
  <si>
    <t>LED SW 6W E27 3000K</t>
  </si>
  <si>
    <t>LED SW 6W E27 4000K</t>
  </si>
  <si>
    <t>LED SW 6W E27 6000K</t>
  </si>
  <si>
    <t>LED MB 4,5W E14 3000K</t>
  </si>
  <si>
    <t>LED MB 4,5W E14 4000K</t>
  </si>
  <si>
    <t>LED MB 4,5W E14 6000K</t>
  </si>
  <si>
    <t>LED MB 6W E14 3000K</t>
  </si>
  <si>
    <t>LED MB 6W E14 4000K</t>
  </si>
  <si>
    <t>LED MB 6W E14 6000K</t>
  </si>
  <si>
    <t>LED MB 9W E14 3000K PREMIUM</t>
  </si>
  <si>
    <t>LED MB 9W E14 4000K PREMIUM</t>
  </si>
  <si>
    <t>LED MB 9W E14 6000K PREMIUM</t>
  </si>
  <si>
    <t>LED MB 4,5W E27 3000K</t>
  </si>
  <si>
    <t>LED MB 4,5W E27 4000K</t>
  </si>
  <si>
    <t>LED MB 4,5W E27 6000K</t>
  </si>
  <si>
    <t>LED MB 6W E27 3000K</t>
  </si>
  <si>
    <t>LED MB 6W E27 4000K</t>
  </si>
  <si>
    <t>LED MB 6W E27 6000K</t>
  </si>
  <si>
    <t>LED MB 9W E27 3000K PREMIUM</t>
  </si>
  <si>
    <t>LED MB 9W E27 4000K PREMIUM</t>
  </si>
  <si>
    <t>LED MB 9W E27 6000K PREMIUM</t>
  </si>
  <si>
    <t>LED R50 5W E14 3000K</t>
  </si>
  <si>
    <t>LED R50 5W E14 4000K</t>
  </si>
  <si>
    <t>LED R50 5W E14 6000K</t>
  </si>
  <si>
    <t>LED R63 8W E27 3000K</t>
  </si>
  <si>
    <t>LED R63 8W E27 4000K</t>
  </si>
  <si>
    <t>LED T 2W E14 4000K</t>
  </si>
  <si>
    <t>LED T 4,5W E14 4000K</t>
  </si>
  <si>
    <t>LED DE 5W E14 3000K</t>
  </si>
  <si>
    <t>LED J78 5W R7S 3000K</t>
  </si>
  <si>
    <t>LED J118 8W R7S 3000K</t>
  </si>
  <si>
    <t>LED J118 11W R7S 3000K</t>
  </si>
  <si>
    <t>LED FLAME 5W E27 1300K BCB</t>
  </si>
  <si>
    <t>LED FDE 4W E14 3000K</t>
  </si>
  <si>
    <t>LED FSW 4W E14 3000K</t>
  </si>
  <si>
    <t>LED FMB 4W E14 3000K</t>
  </si>
  <si>
    <t>LED FMB 4W E27 3000K</t>
  </si>
  <si>
    <t>LED FGS 7W E27 3000K</t>
  </si>
  <si>
    <t>LED FGS 8W E27 3000K</t>
  </si>
  <si>
    <t>LED FGS 11,5W E27 3000K</t>
  </si>
  <si>
    <t>LED FGS 11,5W E27 4000K</t>
  </si>
  <si>
    <t>LED INSERT 6,5W 3000K MILKY</t>
  </si>
  <si>
    <t>LED INSERT 6,5W 4000K MILKY</t>
  </si>
  <si>
    <t>LED INSERT 6,5W 6000K MILKY</t>
  </si>
  <si>
    <t>LED ES111 12W GU10 4000K</t>
  </si>
  <si>
    <t>LED ES111 15W GU10 4000K</t>
  </si>
  <si>
    <t>LED G4 1,8W 3000K</t>
  </si>
  <si>
    <t>LED G4 2,5W 3000K</t>
  </si>
  <si>
    <t>LED G9 4W 3000K</t>
  </si>
  <si>
    <t>LED G9 4W 4000K</t>
  </si>
  <si>
    <t>LED G9 4W 6000K</t>
  </si>
  <si>
    <t>LED G9 6W 3000K</t>
  </si>
  <si>
    <t>LED G9 6W 4000K</t>
  </si>
  <si>
    <t>LED G9 6W 6000K</t>
  </si>
  <si>
    <t>LED TRAMO 150 5050 IP20 RGB 5M</t>
  </si>
  <si>
    <t>LED TRAMO 150 5050 IP65 RGB 5M</t>
  </si>
  <si>
    <t>LED TRAMO 300 5050 IP20 RGB 5M</t>
  </si>
  <si>
    <t>LED TRAMO 300 5050 IP65 RGB 5M</t>
  </si>
  <si>
    <t>LED TRAMO 300 3528 IP20 RED 5M</t>
  </si>
  <si>
    <t>LED TRAMO 300 3528 IP65 RED 5M</t>
  </si>
  <si>
    <t>LED TRAMO 300 3528 IP20 BLUE 5M</t>
  </si>
  <si>
    <t>LED TRAMO 300 3528 IP65 BLUE 5M</t>
  </si>
  <si>
    <t>LED TRAMO 300 3528 IP20 YELLOW 5M</t>
  </si>
  <si>
    <t>LED TRAMO 300 3528 IP65 YELLOW 5M</t>
  </si>
  <si>
    <t>LED TRAMO 300 3528 IP20 GREEN 5M</t>
  </si>
  <si>
    <t>LED TRAMO 300 3528 IP65 GREEN 5M</t>
  </si>
  <si>
    <t>LED TRAMO 300 2835 IP20 3000K 5M</t>
  </si>
  <si>
    <t>LED TRAMO 300 2835 IP20 4000K 5M</t>
  </si>
  <si>
    <t>LED TRAMO 300 2835 IP20 6000K 5M</t>
  </si>
  <si>
    <t>LED TRAMO 300 2835 IP65 3000K 5M</t>
  </si>
  <si>
    <t>LED TRAMO 300 2835 IP65 4000K 5M</t>
  </si>
  <si>
    <t>LED TRAMO 300 2835 IP65 6000K 5M</t>
  </si>
  <si>
    <t>LED TRAMO 300 2835 IP20 3000K 5M PREMIUM</t>
  </si>
  <si>
    <t>LED TRAMO 300 2835 IP20 4000K 5M PREMIUM</t>
  </si>
  <si>
    <t>LED TRAMO 300 2835 IP20 6000K 5M PREMIUM</t>
  </si>
  <si>
    <t>LED TRAMO 300 2835 IP65 3000K 5M PREMIUM</t>
  </si>
  <si>
    <t>LED TRAMO 300 2835 IP65 4000K 5M PREMIUM</t>
  </si>
  <si>
    <t>LED TRAMO 300 2835 IP65 6000K 5M PREMIUM</t>
  </si>
  <si>
    <t>OPRAWA LED MHNC SMD 10W CB</t>
  </si>
  <si>
    <t>OPRAWA LED MHNC SMD 10W NB</t>
  </si>
  <si>
    <t>OPRAWA LED MHNC SMD 10W ZB</t>
  </si>
  <si>
    <t>OPRAWA LED MHNC SMD 20W NB</t>
  </si>
  <si>
    <t>OPRAWA LED MHNC SMD 30W NB</t>
  </si>
  <si>
    <t>SOLAR LED STREET 15W 4000K</t>
  </si>
  <si>
    <t>LED KAMI 10W 4000K</t>
  </si>
  <si>
    <t>OPRAWA LED SIGARO CIRCLE PT 12W NB</t>
  </si>
  <si>
    <t>OPRAWA LED SIGARO CIRCLE PT 18W NB</t>
  </si>
  <si>
    <t>OPRAWA LED SIGARO SQUARE 12W NB</t>
  </si>
  <si>
    <t>LED SIGARO CIRCLE 18W 4000K PREMIUM</t>
  </si>
  <si>
    <t>LED SIGARO CIRCLE 24W 4000K PREMIUM</t>
  </si>
  <si>
    <t>LED SIGARO SQUARE 18W 4000K PREMIUM</t>
  </si>
  <si>
    <t>LED SIGARO SQUARE 24W 4000K PREMIUM</t>
  </si>
  <si>
    <t>LED BRAVO CIRCLE 18W 4000K LED2B</t>
  </si>
  <si>
    <t>LED BRAVO CIRCLE 24W 4000K LED2B</t>
  </si>
  <si>
    <t>LED BRAVO SQUARE 18W 4000K LED2B</t>
  </si>
  <si>
    <t>LED BRAVO SQUARE 24W 4000K LED2B</t>
  </si>
  <si>
    <t>LED TORO 12W 4000K IP65</t>
  </si>
  <si>
    <t>LED TORO 24W 4000K IP65</t>
  </si>
  <si>
    <t>LED NELIO 28W 60X30 4000K</t>
  </si>
  <si>
    <t>LED NELIO 48W 60X60 4000K PREMIUM</t>
  </si>
  <si>
    <t>LED CAPRI 40W 60X60 4000K</t>
  </si>
  <si>
    <t>LED CAPRI 40W 120X30 4000K</t>
  </si>
  <si>
    <t>UCHWYTY DO KARTONGIPSU NELIO</t>
  </si>
  <si>
    <t>LINKA DO NELIO</t>
  </si>
  <si>
    <t>RAMKA 63MM DO PANELU LED 30X120 KLIK</t>
  </si>
  <si>
    <t>RAMKA 63MM DO PANELU LED 60X60 KLIK</t>
  </si>
  <si>
    <t>LED HERMETIC 1X120</t>
  </si>
  <si>
    <t>LED HERMETIC 1X150</t>
  </si>
  <si>
    <t>LED HERMETIC 1X60</t>
  </si>
  <si>
    <t>LED HERMETIC 2X120</t>
  </si>
  <si>
    <t>LED HERMETIC 2X150</t>
  </si>
  <si>
    <t>LED HERMETIC 2X60</t>
  </si>
  <si>
    <t>LED NEGRO 36W 4000K</t>
  </si>
  <si>
    <t>LED NEGRO 36W 6000K</t>
  </si>
  <si>
    <t>OPRAWA LED DELFIA 2X120</t>
  </si>
  <si>
    <t>OPRAWA LED ZEBRA 1X120</t>
  </si>
  <si>
    <t>OPRAWA LED ZEBRA 2X120</t>
  </si>
  <si>
    <t>LED DELGADO 45W 150CM 4000K</t>
  </si>
  <si>
    <t>OPRAWA PLAFON SFERA 60W</t>
  </si>
  <si>
    <t>OPRAWA PLAFON SFERA 60W Z CZUJNIKIEM</t>
  </si>
  <si>
    <t>PODSZAFKOWA OPRAWA LED WL 4W NB</t>
  </si>
  <si>
    <t>LED CORREA 2,4W 3000K</t>
  </si>
  <si>
    <t>PIERŚCIEŃ OZDOBNY OH14 ANTYK</t>
  </si>
  <si>
    <t>PIERŚCIEŃ OZDOBNY OH14 BIAŁY</t>
  </si>
  <si>
    <t>PIERŚCIEŃ OZDOBNY OH14 CHROM</t>
  </si>
  <si>
    <t>PIERŚCIEŃ OZDOBNY OH14 GRAFIT</t>
  </si>
  <si>
    <t>PIERŚCIEŃ OZDOBNY OH14 MAT CHROM</t>
  </si>
  <si>
    <t>PIERŚCIEŃ OZDOBNY OH14 PATYNA</t>
  </si>
  <si>
    <t>PIERŚCIEŃ OZDOBNY OH14 ZŁOTY</t>
  </si>
  <si>
    <t>PIERŚCIEŃ OZDOBNY OH114 MAT CHROM/CHROM</t>
  </si>
  <si>
    <t>PIERŚCIEŃ OZDOBNY OH114 PERŁA / ZŁOTY</t>
  </si>
  <si>
    <t>PIERŚCIEŃ OZDOBNY OH20 CHROM</t>
  </si>
  <si>
    <t>PIERŚCIEŃ OZDOBNY OH20 CZARNY</t>
  </si>
  <si>
    <t>PIERŚCIEŃ OZDOBNY OH21 CHROM</t>
  </si>
  <si>
    <t>PIERŚCIEŃ OZDOBNY OH21 CZARNY</t>
  </si>
  <si>
    <t>PIERŚCIEŃ OZDOBNY OH22 MAT CHROM</t>
  </si>
  <si>
    <t>PIERŚCIEŃ OZDOBNY OH26 CLEAR</t>
  </si>
  <si>
    <t>PIERŚCIEŃ OZDOBNY OH26 BLACK</t>
  </si>
  <si>
    <t>PIERŚCIEŃ OZDOBNY OH26N PRZEŹROCZYSTY</t>
  </si>
  <si>
    <t>PIERŚCIEŃ OZDOBNY OH26N CZARNY</t>
  </si>
  <si>
    <t>PIERŚCIEŃ OZDOBNY OH27 CLEAR</t>
  </si>
  <si>
    <t>PIERŚCIEŃ OZDOBNY OH27 BLACK</t>
  </si>
  <si>
    <t>PIERŚCIEŃ OZDOBNY OH27N CZARNY</t>
  </si>
  <si>
    <t>PIERŚCIEŃ OZDOBNY OH27N PRZEŹROCZYSTY</t>
  </si>
  <si>
    <t>PIERŚCIEŃ OZDOBNY OH227 CZARNY</t>
  </si>
  <si>
    <t>PIERŚCIEŃ OZDOBNY OH34 BIAŁY</t>
  </si>
  <si>
    <t>PIERŚCIEŃ OZDOBNY OH34 CHROM</t>
  </si>
  <si>
    <t>PIERŚCIEŃ OZDOBNY OH34 MAT CHROM</t>
  </si>
  <si>
    <t>PIERŚCIEŃ OZDOBNY OH35 BIAŁY</t>
  </si>
  <si>
    <t>PIERŚCIEŃ OZDOBNY OH35 CHROM</t>
  </si>
  <si>
    <t>PIERŚCIEŃ OZDOBNY OH35 MAT CHROM</t>
  </si>
  <si>
    <t>OPRAWA DO WBUDOWANIA OH38</t>
  </si>
  <si>
    <t>OPRAWA DO WBUDOWANIA OH39</t>
  </si>
  <si>
    <t>PIERŚCIEŃ OZDOBNY OH48 PRZEŹROCZYSTY</t>
  </si>
  <si>
    <t>PIERŚCIEŃ OZDOBNY OH48 CZARNY</t>
  </si>
  <si>
    <t>PIERŚCIEŃ OZDOBNY OH49 PRZEŹROCZYSTY</t>
  </si>
  <si>
    <t>PIERŚCIEŃ OZDOBNY OH49 CZARNY</t>
  </si>
  <si>
    <t>PIERŚCIEŃ OZDOBNY OH50 PRZEŹROCZYSTY</t>
  </si>
  <si>
    <t>PIERŚCIEŃ OZDOBNY OH50 CZARNY</t>
  </si>
  <si>
    <t>PIERŚCIEŃ OZDOBNY OH51 PRZEŹROCZYSTY</t>
  </si>
  <si>
    <t>PIERŚCIEŃ OZDOBNY OH51 CZARNY</t>
  </si>
  <si>
    <t>BARI ROUND BLACK</t>
  </si>
  <si>
    <t>BARI ROUND CHROME</t>
  </si>
  <si>
    <t>BARI SQUARE BLACK</t>
  </si>
  <si>
    <t>BARI SQUARE CHROME</t>
  </si>
  <si>
    <t>PIERŚCIEŃ OZDOBNY OH15 BIAŁY</t>
  </si>
  <si>
    <t>PIERŚCIEŃ OZDOBNY OH15 MAT ZŁOTO</t>
  </si>
  <si>
    <t>PIERŚCIEŃ OZDOBNY OH15 PATYNA</t>
  </si>
  <si>
    <t>PIERŚCIEŃ OZDOBNY OH15 ZŁOTY</t>
  </si>
  <si>
    <t>PIERŚCIEŃ OZDOBNY OH115 GRAFIT / CHROM</t>
  </si>
  <si>
    <t>PIERŚCIEŃ OZDOBNY OH115 MAT CHROM/CHROM</t>
  </si>
  <si>
    <t>PIERŚCIEŃ OZDOBNY OH115 PERŁA / ZŁOTY</t>
  </si>
  <si>
    <t>PIERŚCIEŃ OZDOBNY OH115 SZARY / CHROM</t>
  </si>
  <si>
    <t>PIERŚCIEŃ OZDOBNY OH24 CHROM</t>
  </si>
  <si>
    <t>PIERŚCIEŃ OZDOBNY OH24 MAT CHROM</t>
  </si>
  <si>
    <t>PIERŚCIEŃ OZDOBNY OH24 PATYNA</t>
  </si>
  <si>
    <t>PIERŚCIEŃ OZDOBNY OH25 CHROM</t>
  </si>
  <si>
    <t>PIERŚCIEŃ OZDOBNY OH25 MAT CHROM</t>
  </si>
  <si>
    <t>PIERŚCIEŃ OZDOBNY OH25 PATYNA</t>
  </si>
  <si>
    <t>PIERŚCIEŃ OZDOBNY OH28 CHROM</t>
  </si>
  <si>
    <t>PIERŚCIEŃ OZDOBNY OH28 CZARNY</t>
  </si>
  <si>
    <t>PIERŚCIEŃ OZDOBNY OH28 MAT CZARNY</t>
  </si>
  <si>
    <t>PIERŚCIEŃ OZDOBNY OH228 CHROM</t>
  </si>
  <si>
    <t>PIERŚCIEŃ OZDOBNY OH228 CZARNY</t>
  </si>
  <si>
    <t>PIERŚCIEŃ OZDOBNY OH29 CHROM</t>
  </si>
  <si>
    <t>PIERŚCIEŃ OZDOBNY OH29 CZARNY</t>
  </si>
  <si>
    <t>PIERŚCIEŃ OZDOBNY OH31 CHROM</t>
  </si>
  <si>
    <t>PIERŚCIEŃ OZDOBNY OH31 MAT CHROM</t>
  </si>
  <si>
    <t>OPRAWA DO NABUDOWANIA OH36 BIAŁA</t>
  </si>
  <si>
    <t>OPRAWA DO NABUDOWANIA OH36 CHROM</t>
  </si>
  <si>
    <t>OPRAWA DO NABUDOWANIA OH36 CZARNA</t>
  </si>
  <si>
    <t>OPRAWA DO NABUDOWANIA OH36 L BIAŁA</t>
  </si>
  <si>
    <t>OPRAWA DO NABUDOWANIA OH36 L CHROM</t>
  </si>
  <si>
    <t>OPRAWA DO NABUDOWANIA OH36 S BIAŁA</t>
  </si>
  <si>
    <t>OPRAWA DO NABUDOWANIA OH36 S CHROM</t>
  </si>
  <si>
    <t>OPRAWA DO NABUDOWANIA OH36 S CZARNA</t>
  </si>
  <si>
    <t>OPRAWA DO NABUDOWANIA OH37 BIAŁA</t>
  </si>
  <si>
    <t>OPRAWA DO NABUDOWANIA OH37 CHROM</t>
  </si>
  <si>
    <t>OPRAWA DO NABUDOWANIA OH37 CZARNA</t>
  </si>
  <si>
    <t>OPRAWA DO NABUDOWANIA OH37 L BIAŁA</t>
  </si>
  <si>
    <t>OPRAWA DO NABUDOWANIA OH37 L CHROM</t>
  </si>
  <si>
    <t>OPRAWA DO NABUDOWANIA OH37 L CZARNA</t>
  </si>
  <si>
    <t>OPRAWA DO NABUDOWANIA OH37 S BIAŁA</t>
  </si>
  <si>
    <t>OPRAWA DO NABUDOWANIA OH37 S CHROM</t>
  </si>
  <si>
    <t>OPRAWA DO NABUDOWANIA OH37 S CZARNA</t>
  </si>
  <si>
    <t>SPOT NUUK 1XGU10 BIAŁY</t>
  </si>
  <si>
    <t>SPOT NUUK 1XGU10 CZARNY</t>
  </si>
  <si>
    <t>OPRAWA DO NABUDOWANIA KIVI 1XGU10 BL/BL</t>
  </si>
  <si>
    <t>OPRAWA DO NABUDOWANIA KIVI 1XGU10 BL/G</t>
  </si>
  <si>
    <t>OPRAWA DO NABUDOWANIA KIVI 1XGU10 WH/WH</t>
  </si>
  <si>
    <t>OPRAWA DO NABUDOWANIA KIVI 1XGU10 WH/G</t>
  </si>
  <si>
    <t>OPRAWA DO NABUDOWANIA TRIO BLACK 1XGU10</t>
  </si>
  <si>
    <t>OPRAWA DO NABUDOWANIA TRIO WHITE 1XGU10</t>
  </si>
  <si>
    <t>AQUARIUS IP44 ROUND WHITE</t>
  </si>
  <si>
    <t>AQUARIUS IP44 ROUND CHROME</t>
  </si>
  <si>
    <t>AQUARIUS IP44 ROUND BLACK</t>
  </si>
  <si>
    <t>AQUARIUS IP44 SQUARE WHITE</t>
  </si>
  <si>
    <t>AQUARIUS IP44 SQUARE CHROME</t>
  </si>
  <si>
    <t>AQUARIUS IP44 SQUARE BLACK</t>
  </si>
  <si>
    <t>LED HALO 5,5W 3000K</t>
  </si>
  <si>
    <t>LED HALO 5,5W 4000K</t>
  </si>
  <si>
    <t>LAMPA OGRODOWA QUAZAR 15 CZARNA 1XGU10</t>
  </si>
  <si>
    <t>LAMPA OGRODOWA QUAZAR 15 SZARA 1XGU10</t>
  </si>
  <si>
    <t>LAMPA OGRODOWA QUAZAR 15 LX CZAR 1XGU10</t>
  </si>
  <si>
    <t>LAMPA OGRODOWA QUAZAR 15 LX SZAR 1XGU10</t>
  </si>
  <si>
    <t>LAMPA OGRODOWA QUAZAR 15S CZARNA 1XGU10</t>
  </si>
  <si>
    <t>LAMPA OGRODOWA QUAZAR 15S SZARA 1XGU10</t>
  </si>
  <si>
    <t>LAMPA OGRODOWA QUAZAR 16 STAL</t>
  </si>
  <si>
    <t>OPRAWA LED DORSO LX 0,6W 6000K</t>
  </si>
  <si>
    <t>SOLAR LED SPIKE 2X1W 4000K</t>
  </si>
  <si>
    <t>LAMPKI CHOINKOWE K100 IP44 BIAŁA</t>
  </si>
  <si>
    <t>LAMPKI CHOINKOWE K100 IP44 MULTI</t>
  </si>
  <si>
    <t>LAMPKI CHOINKOWE K100G IP44 BIAŁA</t>
  </si>
  <si>
    <t>LAMPKI CHOINKOWE K100G IP44 MULTI</t>
  </si>
  <si>
    <t>CZUJNIK MIKROFALOWY LX709 360ST</t>
  </si>
  <si>
    <t>ZASILACZ LED 348W 29A KBI-12V- MODUŁ</t>
  </si>
  <si>
    <t>ZASILACZ INSTALACYJN 12V  10W 0,83A IP67</t>
  </si>
  <si>
    <t>ZASILACZ INSTALACYJN 12V  20W 1,67A IP67</t>
  </si>
  <si>
    <t>ZASILACZ INSTALACYJN 12V  30W 2,5A IP67</t>
  </si>
  <si>
    <t>ZASILACZ INSTALACYJN 12V  50W 4,16A IP67</t>
  </si>
  <si>
    <t>ZASILACZ INSTALACYJN 12V  60W 5,0A IP67</t>
  </si>
  <si>
    <t>ZASILACZ INSTALACYJN 12V  80W 6,67A IP67</t>
  </si>
  <si>
    <t>ZASILACZ INSTALACYJN 12V 100W 8,3A IP67</t>
  </si>
  <si>
    <t>ZASILACZ INSTALACYJN 12V 120W 10,0A IP67</t>
  </si>
  <si>
    <t>ZASILACZ INSTALACYJN 12V 150W 12,5A IP67</t>
  </si>
  <si>
    <t>ZASILACZ INSTALACYJN 12V 200W 16,7A IP67</t>
  </si>
  <si>
    <t>KONEKTOR LED ŻEŃSKI</t>
  </si>
  <si>
    <t>OPRAWA ODEON 1XGU10</t>
  </si>
  <si>
    <t>OPRAWA FIORE 1XGU10</t>
  </si>
  <si>
    <t>OPRAWA TORSO 2XGU10</t>
  </si>
  <si>
    <t>OPRAWA FRESCO 2XGU10</t>
  </si>
  <si>
    <t>OPRAWA RICCO 2XGU10</t>
  </si>
  <si>
    <t>OPRAWA RIZZO 2XGU10</t>
  </si>
  <si>
    <t>LED GU10 7W 3000K TUV</t>
  </si>
  <si>
    <t>LED GU10 7W 6000K TUV</t>
  </si>
  <si>
    <t>KFCP40NBU</t>
  </si>
  <si>
    <t>LED T8 8W 60CM 3000K LED2B</t>
  </si>
  <si>
    <t>KALT88WCB</t>
  </si>
  <si>
    <t>LED T8 16W 120CM 3000K LED2B</t>
  </si>
  <si>
    <t>KALT816WCB</t>
  </si>
  <si>
    <t>KASWE148WCBD</t>
  </si>
  <si>
    <t>KASWE148WNBD</t>
  </si>
  <si>
    <t>LED GU10 7W 3000K PREMIUM - nowość</t>
  </si>
  <si>
    <t>KAGU7,0CBPRE</t>
  </si>
  <si>
    <t>LED GU10 7W 4000K PREMIUM - nowość</t>
  </si>
  <si>
    <t>KAGU7,0NBPRE</t>
  </si>
  <si>
    <t>LED GU10 7W 6500K PREMIUM - nowość</t>
  </si>
  <si>
    <t>KAGU7,0ZBPRE</t>
  </si>
  <si>
    <t>3.7.4. Plafony malowane</t>
  </si>
  <si>
    <t xml:space="preserve">3.7.5. Plafony Mars classic </t>
  </si>
  <si>
    <t>3.7.6. Plafony Mars</t>
  </si>
  <si>
    <r>
      <rPr>
        <b/>
        <sz val="10"/>
        <color indexed="55"/>
        <rFont val="Calibri"/>
        <family val="2"/>
        <charset val="238"/>
      </rPr>
      <t xml:space="preserve">3.7.7. Plafony </t>
    </r>
    <r>
      <rPr>
        <b/>
        <sz val="10"/>
        <rFont val="Calibri"/>
        <family val="2"/>
        <charset val="238"/>
      </rPr>
      <t>Saturn classic fala</t>
    </r>
  </si>
  <si>
    <t>3.7.8. Plafony Saturn classic</t>
  </si>
  <si>
    <t>3.7.9. Plafony Saturn</t>
  </si>
  <si>
    <t>3.7.10. Plafony Jowisz, Okrągły, Kwadrat</t>
  </si>
  <si>
    <t>OPRAWA LAHTI 10W 3000K BLACK</t>
  </si>
  <si>
    <t>KQLI10B</t>
  </si>
  <si>
    <t>OPRAWA LAHTI 14W 3000K BLACK</t>
  </si>
  <si>
    <t>KQLI14B</t>
  </si>
  <si>
    <t>LED FMB 1,3W E27 3000K -nowość</t>
  </si>
  <si>
    <t>KAFMBE271WCB</t>
  </si>
  <si>
    <t>LED BRAVO CIRCLE PT 12W 4000K LED2B</t>
  </si>
  <si>
    <t>KFLBCP12NB</t>
  </si>
  <si>
    <t>LED BRAVO CIRCLE PT 18W 4000K LED2B</t>
  </si>
  <si>
    <t>KFLBCP18NB</t>
  </si>
  <si>
    <t>LED BRAVO CIRCLE PT 24W 4000K LED2B</t>
  </si>
  <si>
    <t>KFLBCP24NB</t>
  </si>
  <si>
    <t>LED BRAVO CIRCLE PT 6W 4000K LED2B</t>
  </si>
  <si>
    <t>KFLBCP6NB</t>
  </si>
  <si>
    <t>PODSZAFKOWA OPRAWA LED WL 14W NB</t>
  </si>
  <si>
    <t>KOWL14W</t>
  </si>
  <si>
    <t>4.4.6. Akcesoria SMART</t>
  </si>
  <si>
    <t>SMART SOCKET WIFI - nowość</t>
  </si>
  <si>
    <t>KAGU5,0CBPRE</t>
  </si>
  <si>
    <t>KAGU5,0NBPRE</t>
  </si>
  <si>
    <t>KAGU5,0ZBPRE</t>
  </si>
  <si>
    <t>LED GU10 5W 3000K PREMIUM - nowość</t>
  </si>
  <si>
    <t>LED GU10 5W 4000K PREMIUM - nowość</t>
  </si>
  <si>
    <t>LED GU10 5W 6500K PREMIUM - nowość</t>
  </si>
  <si>
    <t>5902201300727</t>
  </si>
  <si>
    <t>5902201300734</t>
  </si>
  <si>
    <t>5902201300741</t>
  </si>
  <si>
    <t>LED CAMARO 40W 60X60 4000K LED2B</t>
  </si>
  <si>
    <t>KFLCO40NB</t>
  </si>
  <si>
    <t>KWSSW</t>
  </si>
  <si>
    <t>KYXKDZ2000IC</t>
  </si>
  <si>
    <t>KYNBS30C1202</t>
  </si>
  <si>
    <t>KY4013A-DA12</t>
  </si>
  <si>
    <t>KYMSP-Z3800I</t>
  </si>
  <si>
    <t>KYCS50001</t>
  </si>
  <si>
    <t>KFLNL10NBCZ</t>
  </si>
  <si>
    <t>KFLNL20NBCZ</t>
  </si>
  <si>
    <t>KFLNL30NBCZ</t>
  </si>
  <si>
    <t>KFLNL50NBCZ</t>
  </si>
  <si>
    <t>OPRAWA LED MHC 10W CZARNA 4000K LED2B</t>
  </si>
  <si>
    <t>KFLNLC10NBCZ</t>
  </si>
  <si>
    <t>KFLNLC20NBCZ</t>
  </si>
  <si>
    <t>KFLNLC30NBCZ</t>
  </si>
  <si>
    <t>OPRAWA LED MHC 50W CZARNA 4000K LED2B</t>
  </si>
  <si>
    <t>KFLNLC50NBCZ</t>
  </si>
  <si>
    <t>LED SW 8W E14 3000K PREMIUM DIM</t>
  </si>
  <si>
    <t>LED SW 8W E14 4000K PREMIUM DIM</t>
  </si>
  <si>
    <t>RAMKA 45MM DO PANELU LED 30X120 KLIK</t>
  </si>
  <si>
    <t>RAMKA 45MM DO PANELU LED 60X60 KLIK</t>
  </si>
  <si>
    <t>ZASILACZ DESKTOP 12V  30W 2,5A</t>
  </si>
  <si>
    <t>ZASILACZ DESKTOP 12V  37,8W 3,15A</t>
  </si>
  <si>
    <t>ZASILACZ DESKTOP 12V  45W 3,8A</t>
  </si>
  <si>
    <t>3.8.8. Akcesoria</t>
  </si>
  <si>
    <t>GIRLANDA MIMOSA 10M 10XE27 - nowość</t>
  </si>
  <si>
    <t>KTMA10M10G</t>
  </si>
  <si>
    <t>GIRLANDA MIMOSA 10M 20XE27 - nowość</t>
  </si>
  <si>
    <t>KTMA10M20G</t>
  </si>
  <si>
    <t>GIRLANDA MIMOSA 20M 20XE27 - nowość</t>
  </si>
  <si>
    <t>KTMA20M20G</t>
  </si>
  <si>
    <t>SMART LED KAMI 23W 4000K - nowość</t>
  </si>
  <si>
    <t>KFKI23NB</t>
  </si>
  <si>
    <t xml:space="preserve">LED CAPRI PREMIUM 40W 60X60 4000K UGR&lt;19 </t>
  </si>
  <si>
    <t>LED GU10 5W 38ST 3000K PREMIUM - nowość</t>
  </si>
  <si>
    <t>KAGU5,0CBP38</t>
  </si>
  <si>
    <t>LED GU10 5W 38ST 4000K PREMIUM - nowość</t>
  </si>
  <si>
    <t>KAGU5,0NBP38</t>
  </si>
  <si>
    <t>LED GU10 5W 38ST 6500K PREMIUM - nowość</t>
  </si>
  <si>
    <t>KAGU5,0ZBP38</t>
  </si>
  <si>
    <t>SMART LED GS 8,5W E27 RGB WW WIFI - nowość</t>
  </si>
  <si>
    <t>KAGSE2785RWW</t>
  </si>
  <si>
    <t>LED CAPRI 40W 60X60 4000K PREMIUM</t>
  </si>
  <si>
    <t xml:space="preserve">LED FLAVIA 12W 4000K </t>
  </si>
  <si>
    <t xml:space="preserve">LED FLAVIA 18W 4000K </t>
  </si>
  <si>
    <t xml:space="preserve">LED FLAVIA 24W 4000K </t>
  </si>
  <si>
    <t>LED NELIO 40W 60X60 6000K</t>
  </si>
  <si>
    <t>LED NELIO 40W 120X30 4000K  PREMIUM</t>
  </si>
  <si>
    <t>LED NELIO 40W 60X60 4000K PREMIUM</t>
  </si>
  <si>
    <t>LED NEPTUN 40W 60X60 4000K IP65 PREMIUM</t>
  </si>
  <si>
    <t>LED UNIVERSE 40W 60X60 4000K DALI PREMIUM</t>
  </si>
  <si>
    <t>LED UNIVERSE 40W 120X30 4000K PREMIUM</t>
  </si>
  <si>
    <t>LED UNIVERSE 40W 60X60 4000K PREMIUM</t>
  </si>
  <si>
    <t>LED CORTEZ 2 18W 60CM 4000K</t>
  </si>
  <si>
    <t>LED CORTEZ 2 60W 120CM 4000K</t>
  </si>
  <si>
    <t>LED LUNA LX 12W 4000K</t>
  </si>
  <si>
    <t>LED MH 100W CZARNA 6000K LED2B</t>
  </si>
  <si>
    <t>LED MH 10W BIAŁA 3000K LED2B</t>
  </si>
  <si>
    <t>LED MH 10W BIAŁA 6000K LED2B</t>
  </si>
  <si>
    <t>LED MH 10W CZARNA 3000K LED2B</t>
  </si>
  <si>
    <t>LED MH 10W CZARNA 6000K LED2B</t>
  </si>
  <si>
    <t>LED MH 20W BIAŁA 3000K LED2B</t>
  </si>
  <si>
    <t>LED MH 20W BIAŁA 6000K LED2B</t>
  </si>
  <si>
    <t>LED MH 20W CZARNA 3000K LED2B</t>
  </si>
  <si>
    <t>LED MH 20W CZARNA 6000K LED2B</t>
  </si>
  <si>
    <t>LED MH 30W BIAŁA 3000K LED2B</t>
  </si>
  <si>
    <t>LED MH 30W BIAŁA 6000K LED2B</t>
  </si>
  <si>
    <t>LED MH 30W CZARNA 3000K LED2B</t>
  </si>
  <si>
    <t>LED MH 30W CZARNA 6000K LED2B</t>
  </si>
  <si>
    <t>LED MH 50W BIAŁA 3000K LED2B</t>
  </si>
  <si>
    <t>LED MH 50W BIAŁA 6000K LED2B</t>
  </si>
  <si>
    <t>LED MH 50W CZARNA 3000K LED2B</t>
  </si>
  <si>
    <t>LED MH 50W CZARNA 6000K LED2B</t>
  </si>
  <si>
    <t>LED MHC 10W BIAŁA 3000K LED2B</t>
  </si>
  <si>
    <t>LED MHC 10W BIAŁA 6000K LED2B</t>
  </si>
  <si>
    <t>LED MHC 10W CZARNA 3000K LED2B</t>
  </si>
  <si>
    <t>LED MHC 10W CZARNA 6000K LED2B</t>
  </si>
  <si>
    <t>LED MHC 20W BIAŁA 3000K LED2B</t>
  </si>
  <si>
    <t>LED MHC 20W BIAŁA 6000K LED2B</t>
  </si>
  <si>
    <t>LED MHC 20W CZARNA 3000K LED2B</t>
  </si>
  <si>
    <t>LED MHC 20W CZARNA 6000K LED2B</t>
  </si>
  <si>
    <t>LED MHC 20W CZARNA 4000K LED2B</t>
  </si>
  <si>
    <t>LED MHC 30W BIAŁA 3000K LED2B</t>
  </si>
  <si>
    <t>LED MHC 30W BIAŁA 6000K LED2B</t>
  </si>
  <si>
    <t>LED MHC 30W CZARNA 3000K LED2B</t>
  </si>
  <si>
    <t>LED MHC 30W CZARNA 6000K LED2B</t>
  </si>
  <si>
    <t>LED MHC 30W CZARNA 4000K LED2B</t>
  </si>
  <si>
    <t>LED MHC 50W BIAŁA 3000K LED2B</t>
  </si>
  <si>
    <t>LED MHC 50W BIAŁA 6000K LED2B</t>
  </si>
  <si>
    <t>LED MHC 50W CZARNA 3000K LED2B</t>
  </si>
  <si>
    <t>LED MHC 50W CZARNA 6000K LED2B</t>
  </si>
  <si>
    <t>LED MH 50W CZARNA 4000K LED2B</t>
  </si>
  <si>
    <t>LED MHN SMD 50W CB</t>
  </si>
  <si>
    <t>LED MHN SMD 50W NB</t>
  </si>
  <si>
    <t>LED MHN SMD 50W ZB</t>
  </si>
  <si>
    <t>LED MHN SMD 100W NB</t>
  </si>
  <si>
    <t>LED MHN SMD 100W ZB</t>
  </si>
  <si>
    <t>LED MH 30W CZARNA 4000K LED2B</t>
  </si>
  <si>
    <t>LED MHN SMD 30W CB</t>
  </si>
  <si>
    <t>LED MHN SMD 30W NB</t>
  </si>
  <si>
    <t>LED MHN SMD 30W ZB</t>
  </si>
  <si>
    <t>LED MHN SMD 20W CB</t>
  </si>
  <si>
    <t>LED MHN SMD 20W NB</t>
  </si>
  <si>
    <t>LED MHN SMD 20W ZB</t>
  </si>
  <si>
    <t>LED MH 20W CZARNA 4000K LED2B</t>
  </si>
  <si>
    <t>LED MH 10W CZARNA 4000K LED2B</t>
  </si>
  <si>
    <t>LED MHN SMD 10W CB</t>
  </si>
  <si>
    <t>LED MHN SMD 10W NB</t>
  </si>
  <si>
    <t>LED MHN SMD 10W ZB</t>
  </si>
  <si>
    <t>LED NELIO 40W 60X60 3000K</t>
  </si>
  <si>
    <t>LED NELIO 40W 60X60 4000K</t>
  </si>
  <si>
    <t>LED NELIO 40W 120X30 4000K</t>
  </si>
  <si>
    <t>LED SOMA 10W 3000K</t>
  </si>
  <si>
    <t>LED SOMA 5,5W 3000K</t>
  </si>
  <si>
    <t>LED TAURUS 15W 4000K</t>
  </si>
  <si>
    <t>LED TAURUS 21W 4000K</t>
  </si>
  <si>
    <t>LED TAURUS 27W 4000K</t>
  </si>
  <si>
    <t>LED TAURUS LX 15W 4000K</t>
  </si>
  <si>
    <t>LED TAURUS LX 21W 4000K</t>
  </si>
  <si>
    <t>LED TAURUS LX 27W 4000K</t>
  </si>
  <si>
    <t>SOLAR LED MHC 10W 4000K</t>
  </si>
  <si>
    <t>SOLAR LED MHC 10W 6000K</t>
  </si>
  <si>
    <t>SOLAR LED MHC 5W 4000K</t>
  </si>
  <si>
    <t>7 lipca 2020 r.</t>
  </si>
  <si>
    <t>KAG96WCB2</t>
  </si>
  <si>
    <t>KAG96WNB2</t>
  </si>
  <si>
    <t>KAG96WZB2</t>
  </si>
  <si>
    <t>LAMPA OGRODOWA QUAZAR 17 CZARNA - NOWOŚĆ</t>
  </si>
  <si>
    <t>KTLOQZ17CZ</t>
  </si>
  <si>
    <t>LAMPA OGRODOWA QUAZAR 17 SZARA - NOWOŚĆ</t>
  </si>
  <si>
    <t>KTLOQZ17SZ</t>
  </si>
  <si>
    <t>LAMPA OGRODOWA QUAZAR 18 CZARNA - NOWOŚĆ</t>
  </si>
  <si>
    <t>KTLOQZ18CZ</t>
  </si>
  <si>
    <t>LAMPA OGRODOWA QUAZAR 18 SZARA - NOWOŚĆ</t>
  </si>
  <si>
    <t>KTLOQZ18SZ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</si>
</sst>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_-[$€-2]\ * #,##0.00_-;\-[$€-2]\ * #,##0.00_-;_-[$€-2]\ * &quot;-&quot;??_-;_-@_-"/>
  </numFmts>
  <fonts count="19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55"/>
      <name val="Calibri"/>
      <family val="2"/>
      <charset val="238"/>
    </font>
    <font>
      <b/>
      <sz val="10"/>
      <color indexed="44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ED7D31"/>
        <bgColor rgb="FFFF8080"/>
      </patternFill>
    </fill>
    <fill>
      <patternFill patternType="solid">
        <fgColor rgb="FFBFBFBF"/>
        <bgColor rgb="FFBDD7EE"/>
      </patternFill>
    </fill>
    <fill>
      <patternFill patternType="solid">
        <fgColor rgb="FFBDD7EE"/>
        <bgColor rgb="FF99CCFF"/>
      </patternFill>
    </fill>
    <fill>
      <patternFill patternType="solid">
        <fgColor rgb="FF7F7F7F"/>
        <bgColor rgb="FF808080"/>
      </patternFill>
    </fill>
    <fill>
      <patternFill patternType="solid">
        <fgColor rgb="FF808080"/>
        <bgColor rgb="FF7F7F7F"/>
      </patternFill>
    </fill>
    <fill>
      <patternFill patternType="solid">
        <fgColor rgb="FFA6A6A6"/>
        <bgColor rgb="FFBFBFBF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D966"/>
        <bgColor rgb="FFFFFF9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rgb="FF99CC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9CCFF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ED7D31"/>
      </left>
      <right/>
      <top style="thin">
        <color rgb="FFED7D31"/>
      </top>
      <bottom/>
      <diagonal/>
    </border>
    <border>
      <left/>
      <right/>
      <top style="thin">
        <color rgb="FFED7D31"/>
      </top>
      <bottom/>
      <diagonal/>
    </border>
    <border>
      <left/>
      <right style="thin">
        <color rgb="FFED7D31"/>
      </right>
      <top style="thin">
        <color rgb="FFED7D31"/>
      </top>
      <bottom/>
      <diagonal/>
    </border>
    <border>
      <left style="thin">
        <color rgb="FFED7D31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ED7D31"/>
      </right>
      <top style="thin">
        <color indexed="64"/>
      </top>
      <bottom style="thin">
        <color indexed="64"/>
      </bottom>
      <diagonal/>
    </border>
    <border>
      <left style="thin">
        <color rgb="FFED7D31"/>
      </left>
      <right/>
      <top/>
      <bottom/>
      <diagonal/>
    </border>
    <border>
      <left/>
      <right style="thin">
        <color rgb="FFED7D31"/>
      </right>
      <top/>
      <bottom/>
      <diagonal/>
    </border>
    <border>
      <left style="thin">
        <color rgb="FFED7D31"/>
      </left>
      <right/>
      <top/>
      <bottom style="thin">
        <color indexed="64"/>
      </bottom>
      <diagonal/>
    </border>
    <border>
      <left style="thin">
        <color rgb="FFED7D31"/>
      </left>
      <right/>
      <top style="thin">
        <color rgb="FFED7D31"/>
      </top>
      <bottom style="thin">
        <color indexed="64"/>
      </bottom>
      <diagonal/>
    </border>
    <border>
      <left/>
      <right/>
      <top style="thin">
        <color rgb="FFED7D31"/>
      </top>
      <bottom style="thin">
        <color indexed="64"/>
      </bottom>
      <diagonal/>
    </border>
    <border>
      <left/>
      <right style="thin">
        <color rgb="FFED7D31"/>
      </right>
      <top style="thin">
        <color rgb="FFED7D31"/>
      </top>
      <bottom style="thin">
        <color indexed="64"/>
      </bottom>
      <diagonal/>
    </border>
    <border>
      <left/>
      <right style="thin">
        <color rgb="FFED7D31"/>
      </right>
      <top/>
      <bottom style="thin">
        <color indexed="64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double">
        <color theme="5"/>
      </left>
      <right style="double">
        <color theme="5"/>
      </right>
      <top style="double">
        <color theme="5"/>
      </top>
      <bottom style="double">
        <color theme="5"/>
      </bottom>
      <diagonal/>
    </border>
    <border>
      <left style="thin">
        <color theme="5"/>
      </left>
      <right/>
      <top style="thin">
        <color indexed="64"/>
      </top>
      <bottom style="thin">
        <color theme="5"/>
      </bottom>
      <diagonal/>
    </border>
    <border>
      <left/>
      <right/>
      <top style="thin">
        <color indexed="64"/>
      </top>
      <bottom style="thin">
        <color theme="5"/>
      </bottom>
      <diagonal/>
    </border>
    <border>
      <left/>
      <right style="thin">
        <color theme="5"/>
      </right>
      <top style="thin">
        <color indexed="64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ED7D31"/>
      </left>
      <right style="thin">
        <color rgb="FFED7D31"/>
      </right>
      <top style="thin">
        <color indexed="64"/>
      </top>
      <bottom style="thin">
        <color rgb="FFED7D31"/>
      </bottom>
      <diagonal/>
    </border>
    <border>
      <left style="thin">
        <color rgb="FFED7D31"/>
      </left>
      <right style="thin">
        <color rgb="FFED7D31"/>
      </right>
      <top style="thin">
        <color rgb="FFED7D31"/>
      </top>
      <bottom style="thin">
        <color rgb="FFED7D31"/>
      </bottom>
      <diagonal/>
    </border>
    <border>
      <left style="double">
        <color theme="5"/>
      </left>
      <right style="double">
        <color theme="5"/>
      </right>
      <top style="double">
        <color theme="5"/>
      </top>
      <bottom/>
      <diagonal/>
    </border>
    <border>
      <left style="double">
        <color theme="5"/>
      </left>
      <right style="double">
        <color theme="5"/>
      </right>
      <top/>
      <bottom/>
      <diagonal/>
    </border>
    <border>
      <left style="double">
        <color theme="5"/>
      </left>
      <right style="double">
        <color theme="5"/>
      </right>
      <top/>
      <bottom style="double">
        <color theme="5"/>
      </bottom>
      <diagonal/>
    </border>
  </borders>
  <cellStyleXfs count="4">
    <xf numFmtId="0" fontId="0" fillId="0" borderId="0"/>
    <xf numFmtId="9" fontId="6" fillId="0" borderId="0" applyBorder="0" applyProtection="0"/>
    <xf numFmtId="164" fontId="6" fillId="0" borderId="0" applyBorder="0" applyProtection="0"/>
    <xf numFmtId="0" fontId="1" fillId="0" borderId="0"/>
  </cellStyleXfs>
  <cellXfs count="185"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3" borderId="7" xfId="0" applyFont="1" applyFill="1" applyBorder="1"/>
    <xf numFmtId="0" fontId="10" fillId="3" borderId="1" xfId="0" applyFont="1" applyFill="1" applyBorder="1"/>
    <xf numFmtId="9" fontId="8" fillId="3" borderId="1" xfId="1" applyFont="1" applyFill="1" applyBorder="1" applyProtection="1">
      <protection locked="0"/>
    </xf>
    <xf numFmtId="0" fontId="2" fillId="3" borderId="1" xfId="0" applyFont="1" applyFill="1" applyBorder="1"/>
    <xf numFmtId="0" fontId="2" fillId="3" borderId="8" xfId="0" applyFont="1" applyFill="1" applyBorder="1"/>
    <xf numFmtId="0" fontId="8" fillId="0" borderId="9" xfId="0" applyFont="1" applyBorder="1"/>
    <xf numFmtId="0" fontId="8" fillId="0" borderId="0" xfId="0" applyFont="1"/>
    <xf numFmtId="164" fontId="8" fillId="0" borderId="0" xfId="2" applyFont="1"/>
    <xf numFmtId="1" fontId="8" fillId="0" borderId="10" xfId="0" applyNumberFormat="1" applyFont="1" applyBorder="1"/>
    <xf numFmtId="0" fontId="8" fillId="0" borderId="4" xfId="0" applyFont="1" applyBorder="1"/>
    <xf numFmtId="0" fontId="8" fillId="0" borderId="5" xfId="0" applyFont="1" applyBorder="1"/>
    <xf numFmtId="164" fontId="8" fillId="0" borderId="5" xfId="2" applyFont="1" applyBorder="1"/>
    <xf numFmtId="1" fontId="8" fillId="0" borderId="6" xfId="0" applyNumberFormat="1" applyFont="1" applyBorder="1"/>
    <xf numFmtId="0" fontId="3" fillId="0" borderId="4" xfId="0" applyFont="1" applyBorder="1"/>
    <xf numFmtId="0" fontId="8" fillId="4" borderId="4" xfId="0" applyFont="1" applyFill="1" applyBorder="1"/>
    <xf numFmtId="0" fontId="8" fillId="4" borderId="5" xfId="0" applyFont="1" applyFill="1" applyBorder="1"/>
    <xf numFmtId="164" fontId="8" fillId="4" borderId="5" xfId="2" applyFont="1" applyFill="1" applyBorder="1"/>
    <xf numFmtId="1" fontId="8" fillId="4" borderId="6" xfId="0" applyNumberFormat="1" applyFont="1" applyFill="1" applyBorder="1"/>
    <xf numFmtId="0" fontId="11" fillId="0" borderId="4" xfId="0" applyFont="1" applyBorder="1"/>
    <xf numFmtId="0" fontId="10" fillId="3" borderId="7" xfId="0" applyFont="1" applyFill="1" applyBorder="1"/>
    <xf numFmtId="164" fontId="8" fillId="3" borderId="1" xfId="2" applyFont="1" applyFill="1" applyBorder="1"/>
    <xf numFmtId="0" fontId="8" fillId="3" borderId="1" xfId="0" applyFont="1" applyFill="1" applyBorder="1"/>
    <xf numFmtId="1" fontId="8" fillId="3" borderId="8" xfId="0" applyNumberFormat="1" applyFont="1" applyFill="1" applyBorder="1"/>
    <xf numFmtId="164" fontId="3" fillId="0" borderId="5" xfId="2" applyFont="1" applyBorder="1"/>
    <xf numFmtId="164" fontId="3" fillId="4" borderId="5" xfId="2" applyFont="1" applyFill="1" applyBorder="1"/>
    <xf numFmtId="9" fontId="8" fillId="3" borderId="1" xfId="2" applyNumberFormat="1" applyFont="1" applyFill="1" applyBorder="1"/>
    <xf numFmtId="0" fontId="2" fillId="5" borderId="7" xfId="0" applyFont="1" applyFill="1" applyBorder="1"/>
    <xf numFmtId="0" fontId="10" fillId="5" borderId="1" xfId="0" applyFont="1" applyFill="1" applyBorder="1"/>
    <xf numFmtId="9" fontId="8" fillId="6" borderId="1" xfId="1" applyFont="1" applyFill="1" applyBorder="1" applyProtection="1">
      <protection locked="0"/>
    </xf>
    <xf numFmtId="0" fontId="2" fillId="5" borderId="1" xfId="0" applyFont="1" applyFill="1" applyBorder="1"/>
    <xf numFmtId="0" fontId="2" fillId="5" borderId="8" xfId="0" applyFont="1" applyFill="1" applyBorder="1"/>
    <xf numFmtId="0" fontId="12" fillId="0" borderId="5" xfId="0" applyFont="1" applyBorder="1"/>
    <xf numFmtId="0" fontId="10" fillId="7" borderId="1" xfId="0" applyFont="1" applyFill="1" applyBorder="1"/>
    <xf numFmtId="164" fontId="8" fillId="7" borderId="1" xfId="2" applyFont="1" applyFill="1" applyBorder="1"/>
    <xf numFmtId="0" fontId="8" fillId="7" borderId="1" xfId="0" applyFont="1" applyFill="1" applyBorder="1"/>
    <xf numFmtId="0" fontId="0" fillId="3" borderId="1" xfId="0" applyFill="1" applyBorder="1"/>
    <xf numFmtId="1" fontId="3" fillId="0" borderId="5" xfId="0" applyNumberFormat="1" applyFont="1" applyBorder="1"/>
    <xf numFmtId="1" fontId="8" fillId="0" borderId="5" xfId="0" applyNumberFormat="1" applyFont="1" applyBorder="1"/>
    <xf numFmtId="164" fontId="3" fillId="0" borderId="0" xfId="2" applyFont="1"/>
    <xf numFmtId="0" fontId="10" fillId="6" borderId="7" xfId="0" applyFont="1" applyFill="1" applyBorder="1"/>
    <xf numFmtId="0" fontId="10" fillId="6" borderId="1" xfId="0" applyFont="1" applyFill="1" applyBorder="1"/>
    <xf numFmtId="0" fontId="0" fillId="6" borderId="1" xfId="0" applyFill="1" applyBorder="1"/>
    <xf numFmtId="0" fontId="10" fillId="3" borderId="11" xfId="0" applyFont="1" applyFill="1" applyBorder="1"/>
    <xf numFmtId="0" fontId="0" fillId="3" borderId="2" xfId="0" applyFill="1" applyBorder="1"/>
    <xf numFmtId="1" fontId="8" fillId="0" borderId="6" xfId="0" applyNumberFormat="1" applyFont="1" applyBorder="1" applyAlignment="1">
      <alignment horizontal="right"/>
    </xf>
    <xf numFmtId="0" fontId="2" fillId="3" borderId="1" xfId="0" applyFont="1" applyFill="1" applyBorder="1" applyAlignment="1" applyProtection="1">
      <alignment vertical="center"/>
      <protection locked="0"/>
    </xf>
    <xf numFmtId="0" fontId="13" fillId="3" borderId="1" xfId="0" applyFont="1" applyFill="1" applyBorder="1"/>
    <xf numFmtId="1" fontId="8" fillId="3" borderId="1" xfId="0" applyNumberFormat="1" applyFont="1" applyFill="1" applyBorder="1"/>
    <xf numFmtId="0" fontId="8" fillId="0" borderId="12" xfId="0" applyFont="1" applyBorder="1"/>
    <xf numFmtId="0" fontId="8" fillId="0" borderId="13" xfId="0" applyFont="1" applyBorder="1"/>
    <xf numFmtId="164" fontId="8" fillId="0" borderId="13" xfId="2" applyFont="1" applyBorder="1"/>
    <xf numFmtId="1" fontId="8" fillId="0" borderId="14" xfId="0" applyNumberFormat="1" applyFont="1" applyBorder="1"/>
    <xf numFmtId="0" fontId="10" fillId="6" borderId="2" xfId="0" applyFont="1" applyFill="1" applyBorder="1"/>
    <xf numFmtId="0" fontId="0" fillId="6" borderId="2" xfId="0" applyFill="1" applyBorder="1"/>
    <xf numFmtId="9" fontId="8" fillId="6" borderId="2" xfId="1" applyFont="1" applyFill="1" applyBorder="1" applyProtection="1">
      <protection locked="0"/>
    </xf>
    <xf numFmtId="0" fontId="10" fillId="3" borderId="2" xfId="0" applyFont="1" applyFill="1" applyBorder="1"/>
    <xf numFmtId="9" fontId="8" fillId="3" borderId="2" xfId="1" applyFont="1" applyFill="1" applyBorder="1" applyProtection="1">
      <protection locked="0"/>
    </xf>
    <xf numFmtId="0" fontId="8" fillId="3" borderId="2" xfId="0" applyFont="1" applyFill="1" applyBorder="1"/>
    <xf numFmtId="164" fontId="8" fillId="3" borderId="2" xfId="2" applyFont="1" applyFill="1" applyBorder="1"/>
    <xf numFmtId="1" fontId="8" fillId="3" borderId="15" xfId="0" applyNumberFormat="1" applyFont="1" applyFill="1" applyBorder="1"/>
    <xf numFmtId="1" fontId="8" fillId="7" borderId="1" xfId="0" applyNumberFormat="1" applyFont="1" applyFill="1" applyBorder="1"/>
    <xf numFmtId="0" fontId="3" fillId="0" borderId="0" xfId="0" applyFont="1"/>
    <xf numFmtId="0" fontId="8" fillId="0" borderId="3" xfId="0" applyFont="1" applyBorder="1"/>
    <xf numFmtId="0" fontId="0" fillId="3" borderId="0" xfId="0" applyFill="1"/>
    <xf numFmtId="0" fontId="10" fillId="3" borderId="5" xfId="0" applyFont="1" applyFill="1" applyBorder="1"/>
    <xf numFmtId="9" fontId="8" fillId="3" borderId="5" xfId="1" applyFont="1" applyFill="1" applyBorder="1" applyProtection="1">
      <protection locked="0"/>
    </xf>
    <xf numFmtId="9" fontId="3" fillId="0" borderId="0" xfId="1" applyFont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4" fontId="9" fillId="2" borderId="5" xfId="2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3" fillId="0" borderId="0" xfId="0" applyNumberFormat="1" applyFont="1"/>
    <xf numFmtId="164" fontId="8" fillId="8" borderId="5" xfId="2" applyFont="1" applyFill="1" applyBorder="1"/>
    <xf numFmtId="0" fontId="8" fillId="0" borderId="5" xfId="0" applyFont="1" applyBorder="1" applyAlignment="1">
      <alignment horizontal="center"/>
    </xf>
    <xf numFmtId="0" fontId="3" fillId="0" borderId="16" xfId="0" applyFont="1" applyBorder="1"/>
    <xf numFmtId="164" fontId="3" fillId="0" borderId="16" xfId="2" applyFont="1" applyBorder="1"/>
    <xf numFmtId="4" fontId="3" fillId="0" borderId="16" xfId="1" applyNumberFormat="1" applyFont="1" applyBorder="1" applyAlignment="1">
      <alignment horizontal="center"/>
    </xf>
    <xf numFmtId="0" fontId="7" fillId="9" borderId="17" xfId="0" applyFont="1" applyFill="1" applyBorder="1" applyAlignment="1">
      <alignment horizontal="right"/>
    </xf>
    <xf numFmtId="0" fontId="7" fillId="9" borderId="17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right"/>
    </xf>
    <xf numFmtId="9" fontId="6" fillId="0" borderId="17" xfId="1" applyBorder="1" applyProtection="1">
      <protection locked="0"/>
    </xf>
    <xf numFmtId="0" fontId="10" fillId="3" borderId="18" xfId="0" applyFont="1" applyFill="1" applyBorder="1"/>
    <xf numFmtId="0" fontId="8" fillId="3" borderId="19" xfId="0" applyFont="1" applyFill="1" applyBorder="1"/>
    <xf numFmtId="164" fontId="8" fillId="3" borderId="19" xfId="2" applyFont="1" applyFill="1" applyBorder="1"/>
    <xf numFmtId="1" fontId="8" fillId="3" borderId="20" xfId="0" applyNumberFormat="1" applyFont="1" applyFill="1" applyBorder="1"/>
    <xf numFmtId="0" fontId="8" fillId="0" borderId="21" xfId="0" applyFont="1" applyBorder="1"/>
    <xf numFmtId="0" fontId="8" fillId="0" borderId="16" xfId="0" applyFont="1" applyBorder="1"/>
    <xf numFmtId="164" fontId="8" fillId="0" borderId="16" xfId="2" applyFont="1" applyBorder="1"/>
    <xf numFmtId="1" fontId="8" fillId="0" borderId="22" xfId="0" applyNumberFormat="1" applyFont="1" applyBorder="1"/>
    <xf numFmtId="0" fontId="10" fillId="3" borderId="21" xfId="0" applyFont="1" applyFill="1" applyBorder="1"/>
    <xf numFmtId="0" fontId="8" fillId="3" borderId="16" xfId="0" applyFont="1" applyFill="1" applyBorder="1"/>
    <xf numFmtId="164" fontId="8" fillId="3" borderId="16" xfId="2" applyFont="1" applyFill="1" applyBorder="1"/>
    <xf numFmtId="1" fontId="8" fillId="3" borderId="22" xfId="0" applyNumberFormat="1" applyFont="1" applyFill="1" applyBorder="1"/>
    <xf numFmtId="0" fontId="12" fillId="0" borderId="22" xfId="0" applyFont="1" applyBorder="1"/>
    <xf numFmtId="16" fontId="14" fillId="10" borderId="0" xfId="0" applyNumberFormat="1" applyFont="1" applyFill="1" applyAlignment="1">
      <alignment horizontal="center" vertical="center" wrapText="1"/>
    </xf>
    <xf numFmtId="0" fontId="14" fillId="10" borderId="0" xfId="0" applyFont="1" applyFill="1" applyAlignment="1">
      <alignment horizontal="left" vertical="center" wrapText="1"/>
    </xf>
    <xf numFmtId="165" fontId="14" fillId="10" borderId="0" xfId="2" applyNumberFormat="1" applyFont="1" applyFill="1" applyAlignment="1">
      <alignment horizontal="left" vertical="center" wrapText="1"/>
    </xf>
    <xf numFmtId="165" fontId="14" fillId="10" borderId="0" xfId="2" applyNumberFormat="1" applyFont="1" applyFill="1" applyAlignment="1">
      <alignment horizontal="left"/>
    </xf>
    <xf numFmtId="4" fontId="14" fillId="10" borderId="0" xfId="1" applyNumberFormat="1" applyFont="1" applyFill="1" applyAlignment="1">
      <alignment horizontal="left" vertical="center" wrapText="1"/>
    </xf>
    <xf numFmtId="1" fontId="14" fillId="10" borderId="0" xfId="0" applyNumberFormat="1" applyFont="1" applyFill="1" applyAlignment="1">
      <alignment horizontal="left" vertical="center" wrapText="1"/>
    </xf>
    <xf numFmtId="164" fontId="14" fillId="10" borderId="0" xfId="2" applyFont="1" applyFill="1" applyAlignment="1">
      <alignment horizontal="center" vertical="center" wrapText="1"/>
    </xf>
    <xf numFmtId="164" fontId="8" fillId="11" borderId="1" xfId="2" applyFont="1" applyFill="1" applyBorder="1"/>
    <xf numFmtId="14" fontId="0" fillId="0" borderId="0" xfId="0" applyNumberFormat="1" applyAlignment="1">
      <alignment horizontal="left"/>
    </xf>
    <xf numFmtId="0" fontId="15" fillId="0" borderId="4" xfId="0" applyFont="1" applyBorder="1"/>
    <xf numFmtId="0" fontId="7" fillId="0" borderId="17" xfId="0" applyFont="1" applyBorder="1" applyAlignment="1">
      <alignment horizontal="center" vertical="center" wrapText="1"/>
    </xf>
    <xf numFmtId="0" fontId="8" fillId="8" borderId="5" xfId="0" applyFont="1" applyFill="1" applyBorder="1"/>
    <xf numFmtId="1" fontId="8" fillId="8" borderId="6" xfId="0" applyNumberFormat="1" applyFont="1" applyFill="1" applyBorder="1"/>
    <xf numFmtId="0" fontId="8" fillId="12" borderId="4" xfId="0" applyFont="1" applyFill="1" applyBorder="1"/>
    <xf numFmtId="0" fontId="8" fillId="12" borderId="5" xfId="0" applyFont="1" applyFill="1" applyBorder="1"/>
    <xf numFmtId="164" fontId="8" fillId="12" borderId="5" xfId="2" applyFont="1" applyFill="1" applyBorder="1"/>
    <xf numFmtId="1" fontId="8" fillId="12" borderId="6" xfId="0" applyNumberFormat="1" applyFont="1" applyFill="1" applyBorder="1"/>
    <xf numFmtId="0" fontId="8" fillId="0" borderId="17" xfId="0" applyFont="1" applyBorder="1" applyAlignment="1">
      <alignment horizontal="right" vertical="center"/>
    </xf>
    <xf numFmtId="9" fontId="6" fillId="0" borderId="17" xfId="1" applyBorder="1" applyAlignment="1" applyProtection="1">
      <alignment vertical="center"/>
      <protection locked="0"/>
    </xf>
    <xf numFmtId="0" fontId="9" fillId="2" borderId="4" xfId="0" applyFont="1" applyFill="1" applyBorder="1" applyAlignment="1">
      <alignment horizontal="centerContinuous"/>
    </xf>
    <xf numFmtId="0" fontId="9" fillId="2" borderId="5" xfId="0" applyFont="1" applyFill="1" applyBorder="1" applyAlignment="1">
      <alignment horizontal="centerContinuous"/>
    </xf>
    <xf numFmtId="164" fontId="9" fillId="2" borderId="5" xfId="2" applyFont="1" applyFill="1" applyBorder="1" applyAlignment="1">
      <alignment horizontal="centerContinuous"/>
    </xf>
    <xf numFmtId="0" fontId="9" fillId="2" borderId="6" xfId="0" applyFont="1" applyFill="1" applyBorder="1" applyAlignment="1">
      <alignment horizontal="centerContinuous"/>
    </xf>
    <xf numFmtId="0" fontId="8" fillId="0" borderId="23" xfId="0" applyFont="1" applyBorder="1"/>
    <xf numFmtId="164" fontId="8" fillId="0" borderId="23" xfId="2" applyFont="1" applyBorder="1"/>
    <xf numFmtId="0" fontId="8" fillId="0" borderId="24" xfId="0" applyFont="1" applyBorder="1"/>
    <xf numFmtId="164" fontId="8" fillId="0" borderId="24" xfId="2" applyFont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9" fillId="2" borderId="5" xfId="2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5" xfId="0" applyFont="1" applyBorder="1" applyAlignment="1"/>
    <xf numFmtId="0" fontId="0" fillId="0" borderId="0" xfId="0" applyBorder="1"/>
    <xf numFmtId="0" fontId="3" fillId="8" borderId="4" xfId="0" applyFont="1" applyFill="1" applyBorder="1"/>
    <xf numFmtId="0" fontId="3" fillId="0" borderId="12" xfId="0" applyFont="1" applyBorder="1"/>
    <xf numFmtId="164" fontId="3" fillId="8" borderId="5" xfId="2" applyFont="1" applyFill="1" applyBorder="1"/>
    <xf numFmtId="1" fontId="8" fillId="8" borderId="5" xfId="0" applyNumberFormat="1" applyFont="1" applyFill="1" applyBorder="1"/>
    <xf numFmtId="0" fontId="10" fillId="6" borderId="2" xfId="0" applyFont="1" applyFill="1" applyBorder="1" applyAlignment="1"/>
    <xf numFmtId="0" fontId="10" fillId="6" borderId="7" xfId="0" applyFont="1" applyFill="1" applyBorder="1" applyAlignment="1"/>
    <xf numFmtId="0" fontId="2" fillId="5" borderId="7" xfId="0" applyFont="1" applyFill="1" applyBorder="1" applyAlignment="1"/>
    <xf numFmtId="0" fontId="2" fillId="5" borderId="1" xfId="0" applyFont="1" applyFill="1" applyBorder="1" applyAlignment="1"/>
    <xf numFmtId="0" fontId="7" fillId="6" borderId="1" xfId="0" applyFont="1" applyFill="1" applyBorder="1" applyAlignment="1"/>
    <xf numFmtId="0" fontId="7" fillId="6" borderId="7" xfId="0" applyFont="1" applyFill="1" applyBorder="1" applyAlignment="1"/>
    <xf numFmtId="0" fontId="13" fillId="0" borderId="0" xfId="0" applyFont="1"/>
    <xf numFmtId="0" fontId="15" fillId="0" borderId="5" xfId="0" applyFont="1" applyBorder="1"/>
    <xf numFmtId="164" fontId="15" fillId="0" borderId="5" xfId="2" applyFont="1" applyBorder="1"/>
    <xf numFmtId="1" fontId="15" fillId="0" borderId="6" xfId="0" applyNumberFormat="1" applyFont="1" applyBorder="1"/>
    <xf numFmtId="0" fontId="17" fillId="0" borderId="0" xfId="0" applyFont="1"/>
    <xf numFmtId="0" fontId="3" fillId="0" borderId="5" xfId="0" applyFont="1" applyBorder="1"/>
    <xf numFmtId="1" fontId="3" fillId="0" borderId="6" xfId="0" applyNumberFormat="1" applyFont="1" applyBorder="1"/>
    <xf numFmtId="0" fontId="18" fillId="0" borderId="0" xfId="0" applyFont="1"/>
    <xf numFmtId="1" fontId="15" fillId="0" borderId="5" xfId="0" applyNumberFormat="1" applyFont="1" applyBorder="1"/>
    <xf numFmtId="0" fontId="13" fillId="0" borderId="0" xfId="0" applyFont="1" applyFill="1"/>
    <xf numFmtId="0" fontId="18" fillId="0" borderId="0" xfId="0" applyFont="1" applyFill="1"/>
    <xf numFmtId="0" fontId="3" fillId="0" borderId="4" xfId="0" applyFont="1" applyFill="1" applyBorder="1"/>
    <xf numFmtId="0" fontId="3" fillId="0" borderId="5" xfId="0" applyFont="1" applyFill="1" applyBorder="1"/>
    <xf numFmtId="164" fontId="3" fillId="0" borderId="5" xfId="2" applyFont="1" applyFill="1" applyBorder="1"/>
    <xf numFmtId="1" fontId="3" fillId="0" borderId="6" xfId="0" applyNumberFormat="1" applyFont="1" applyFill="1" applyBorder="1"/>
    <xf numFmtId="0" fontId="2" fillId="3" borderId="2" xfId="0" applyFont="1" applyFill="1" applyBorder="1"/>
    <xf numFmtId="0" fontId="3" fillId="3" borderId="2" xfId="0" applyFont="1" applyFill="1" applyBorder="1"/>
    <xf numFmtId="164" fontId="3" fillId="3" borderId="2" xfId="2" applyFont="1" applyFill="1" applyBorder="1"/>
    <xf numFmtId="1" fontId="3" fillId="3" borderId="2" xfId="0" applyNumberFormat="1" applyFont="1" applyFill="1" applyBorder="1"/>
    <xf numFmtId="0" fontId="3" fillId="0" borderId="13" xfId="0" applyFont="1" applyBorder="1"/>
    <xf numFmtId="164" fontId="3" fillId="0" borderId="13" xfId="2" applyFont="1" applyBorder="1"/>
    <xf numFmtId="1" fontId="3" fillId="0" borderId="14" xfId="0" applyNumberFormat="1" applyFont="1" applyBorder="1"/>
    <xf numFmtId="1" fontId="3" fillId="0" borderId="5" xfId="0" applyNumberFormat="1" applyFont="1" applyFill="1" applyBorder="1"/>
    <xf numFmtId="0" fontId="8" fillId="8" borderId="4" xfId="0" applyFont="1" applyFill="1" applyBorder="1"/>
    <xf numFmtId="0" fontId="11" fillId="0" borderId="21" xfId="0" applyFont="1" applyBorder="1"/>
    <xf numFmtId="164" fontId="8" fillId="13" borderId="5" xfId="2" applyFont="1" applyFill="1" applyBorder="1"/>
    <xf numFmtId="164" fontId="8" fillId="13" borderId="0" xfId="2" applyFont="1" applyFill="1"/>
    <xf numFmtId="164" fontId="15" fillId="13" borderId="5" xfId="2" applyFont="1" applyFill="1" applyBorder="1"/>
    <xf numFmtId="164" fontId="3" fillId="13" borderId="5" xfId="2" applyFont="1" applyFill="1" applyBorder="1"/>
    <xf numFmtId="164" fontId="8" fillId="14" borderId="5" xfId="2" applyFont="1" applyFill="1" applyBorder="1"/>
    <xf numFmtId="164" fontId="8" fillId="0" borderId="5" xfId="2" applyFont="1" applyFill="1" applyBorder="1"/>
    <xf numFmtId="0" fontId="8" fillId="15" borderId="5" xfId="0" applyFont="1" applyFill="1" applyBorder="1"/>
    <xf numFmtId="0" fontId="8" fillId="16" borderId="5" xfId="0" applyFont="1" applyFill="1" applyBorder="1"/>
    <xf numFmtId="164" fontId="8" fillId="15" borderId="5" xfId="2" applyFont="1" applyFill="1" applyBorder="1"/>
    <xf numFmtId="1" fontId="8" fillId="15" borderId="6" xfId="0" applyNumberFormat="1" applyFont="1" applyFill="1" applyBorder="1"/>
    <xf numFmtId="0" fontId="11" fillId="15" borderId="4" xfId="0" applyFont="1" applyFill="1" applyBorder="1"/>
    <xf numFmtId="0" fontId="7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</cellXfs>
  <cellStyles count="4">
    <cellStyle name="Normalny" xfId="0" builtinId="0"/>
    <cellStyle name="Normalny 2" xfId="3" xr:uid="{134317D1-BED5-4355-AE44-CD54244C910B}"/>
    <cellStyle name="Procentowy" xfId="1" builtinId="5"/>
    <cellStyle name="Walutowy" xfId="2" builtinId="4"/>
  </cellStyles>
  <dxfs count="1">
    <dxf>
      <numFmt numFmtId="1" formatCode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ED7D31"/>
      <rgbColor rgb="007F7F7F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G22" totalsRowShown="0">
  <autoFilter ref="A1:G22" xr:uid="{00000000-0009-0000-0100-000001000000}"/>
  <tableColumns count="7">
    <tableColumn id="1" xr3:uid="{00000000-0010-0000-0000-000001000000}" name="ARTYKUL"/>
    <tableColumn id="2" xr3:uid="{00000000-0010-0000-0000-000002000000}" name="INDEKS"/>
    <tableColumn id="3" xr3:uid="{00000000-0010-0000-0000-000003000000}" name="GRUPA"/>
    <tableColumn id="4" xr3:uid="{00000000-0010-0000-0000-000004000000}" name="Cena katalogowa"/>
    <tableColumn id="5" xr3:uid="{00000000-0010-0000-0000-000005000000}" name="Cena po rabacie"/>
    <tableColumn id="6" xr3:uid="{00000000-0010-0000-0000-000006000000}" name="EEI"/>
    <tableColumn id="7" xr3:uid="{00000000-0010-0000-0000-000007000000}" name="KOD EA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4"/>
  <sheetViews>
    <sheetView showGridLines="0" tabSelected="1" view="pageLayout" zoomScaleNormal="100" workbookViewId="0">
      <selection activeCell="C3" sqref="C3"/>
    </sheetView>
  </sheetViews>
  <sheetFormatPr defaultRowHeight="15" x14ac:dyDescent="0.25"/>
  <cols>
    <col min="1" max="1" width="16.7109375" customWidth="1"/>
    <col min="2" max="2" width="24" customWidth="1"/>
    <col min="3" max="3" width="20.85546875" customWidth="1"/>
    <col min="4" max="4" width="15.28515625" customWidth="1"/>
  </cols>
  <sheetData>
    <row r="2" spans="1:4" x14ac:dyDescent="0.25">
      <c r="B2" s="1" t="s">
        <v>0</v>
      </c>
      <c r="C2" s="1" t="s">
        <v>1485</v>
      </c>
    </row>
    <row r="3" spans="1:4" ht="15.75" thickBot="1" x14ac:dyDescent="0.3">
      <c r="A3" s="133"/>
      <c r="C3" s="108"/>
    </row>
    <row r="4" spans="1:4" ht="28.5" customHeight="1" thickTop="1" thickBot="1" x14ac:dyDescent="0.3">
      <c r="A4" s="2"/>
      <c r="B4" s="82"/>
      <c r="C4" s="83" t="s">
        <v>1</v>
      </c>
      <c r="D4" s="84" t="s">
        <v>2</v>
      </c>
    </row>
    <row r="5" spans="1:4" ht="15.75" customHeight="1" thickTop="1" thickBot="1" x14ac:dyDescent="0.3">
      <c r="A5" s="3"/>
      <c r="B5" s="180" t="s">
        <v>3</v>
      </c>
      <c r="C5" s="85" t="s">
        <v>4</v>
      </c>
      <c r="D5" s="86">
        <v>0</v>
      </c>
    </row>
    <row r="6" spans="1:4" ht="16.5" thickTop="1" thickBot="1" x14ac:dyDescent="0.3">
      <c r="A6" s="3"/>
      <c r="B6" s="180"/>
      <c r="C6" s="85" t="s">
        <v>5</v>
      </c>
      <c r="D6" s="86">
        <v>0</v>
      </c>
    </row>
    <row r="7" spans="1:4" ht="16.5" thickTop="1" thickBot="1" x14ac:dyDescent="0.3">
      <c r="A7" s="3"/>
      <c r="B7" s="180"/>
      <c r="C7" s="85" t="s">
        <v>6</v>
      </c>
      <c r="D7" s="86">
        <v>0</v>
      </c>
    </row>
    <row r="8" spans="1:4" ht="16.5" thickTop="1" thickBot="1" x14ac:dyDescent="0.3">
      <c r="A8" s="3"/>
      <c r="B8" s="180"/>
      <c r="C8" s="85" t="s">
        <v>7</v>
      </c>
      <c r="D8" s="86">
        <v>0</v>
      </c>
    </row>
    <row r="9" spans="1:4" ht="15" customHeight="1" thickTop="1" thickBot="1" x14ac:dyDescent="0.3">
      <c r="A9" s="3"/>
      <c r="B9" s="180" t="s">
        <v>8</v>
      </c>
      <c r="C9" s="85" t="s">
        <v>9</v>
      </c>
      <c r="D9" s="86">
        <v>0</v>
      </c>
    </row>
    <row r="10" spans="1:4" ht="16.5" thickTop="1" thickBot="1" x14ac:dyDescent="0.3">
      <c r="A10" s="3"/>
      <c r="B10" s="180"/>
      <c r="C10" s="85" t="s">
        <v>10</v>
      </c>
      <c r="D10" s="86">
        <v>0</v>
      </c>
    </row>
    <row r="11" spans="1:4" ht="16.5" thickTop="1" thickBot="1" x14ac:dyDescent="0.3">
      <c r="A11" s="3"/>
      <c r="B11" s="180"/>
      <c r="C11" s="85" t="s">
        <v>11</v>
      </c>
      <c r="D11" s="86">
        <v>0</v>
      </c>
    </row>
    <row r="12" spans="1:4" ht="16.5" thickTop="1" thickBot="1" x14ac:dyDescent="0.3">
      <c r="A12" s="3"/>
      <c r="B12" s="180"/>
      <c r="C12" s="85" t="s">
        <v>12</v>
      </c>
      <c r="D12" s="86">
        <v>0</v>
      </c>
    </row>
    <row r="13" spans="1:4" ht="16.5" thickTop="1" thickBot="1" x14ac:dyDescent="0.3">
      <c r="A13" s="3"/>
      <c r="B13" s="180"/>
      <c r="C13" s="85" t="s">
        <v>13</v>
      </c>
      <c r="D13" s="86">
        <v>0</v>
      </c>
    </row>
    <row r="14" spans="1:4" ht="15" customHeight="1" thickTop="1" thickBot="1" x14ac:dyDescent="0.3">
      <c r="A14" s="3"/>
      <c r="B14" s="181" t="s">
        <v>14</v>
      </c>
      <c r="C14" s="85" t="s">
        <v>15</v>
      </c>
      <c r="D14" s="86">
        <v>0</v>
      </c>
    </row>
    <row r="15" spans="1:4" ht="16.5" thickTop="1" thickBot="1" x14ac:dyDescent="0.3">
      <c r="A15" s="3"/>
      <c r="B15" s="182"/>
      <c r="C15" s="85" t="s">
        <v>16</v>
      </c>
      <c r="D15" s="86">
        <v>0</v>
      </c>
    </row>
    <row r="16" spans="1:4" ht="16.5" thickTop="1" thickBot="1" x14ac:dyDescent="0.3">
      <c r="A16" s="3"/>
      <c r="B16" s="182"/>
      <c r="C16" s="85" t="s">
        <v>17</v>
      </c>
      <c r="D16" s="86">
        <v>0</v>
      </c>
    </row>
    <row r="17" spans="1:4" ht="16.5" thickTop="1" thickBot="1" x14ac:dyDescent="0.3">
      <c r="A17" s="3"/>
      <c r="B17" s="182"/>
      <c r="C17" s="85" t="s">
        <v>18</v>
      </c>
      <c r="D17" s="86">
        <v>0</v>
      </c>
    </row>
    <row r="18" spans="1:4" ht="16.5" thickTop="1" thickBot="1" x14ac:dyDescent="0.3">
      <c r="A18" s="3"/>
      <c r="B18" s="182"/>
      <c r="C18" s="85" t="s">
        <v>19</v>
      </c>
      <c r="D18" s="86">
        <v>0</v>
      </c>
    </row>
    <row r="19" spans="1:4" ht="16.5" thickTop="1" thickBot="1" x14ac:dyDescent="0.3">
      <c r="A19" s="3"/>
      <c r="B19" s="182"/>
      <c r="C19" s="85" t="s">
        <v>20</v>
      </c>
      <c r="D19" s="86">
        <v>0</v>
      </c>
    </row>
    <row r="20" spans="1:4" ht="16.5" thickTop="1" thickBot="1" x14ac:dyDescent="0.3">
      <c r="A20" s="3"/>
      <c r="B20" s="182"/>
      <c r="C20" s="85" t="s">
        <v>718</v>
      </c>
      <c r="D20" s="86">
        <v>0</v>
      </c>
    </row>
    <row r="21" spans="1:4" ht="16.5" thickTop="1" thickBot="1" x14ac:dyDescent="0.3">
      <c r="A21" s="3"/>
      <c r="B21" s="182"/>
      <c r="C21" s="85" t="s">
        <v>21</v>
      </c>
      <c r="D21" s="86">
        <v>0</v>
      </c>
    </row>
    <row r="22" spans="1:4" ht="16.5" thickTop="1" thickBot="1" x14ac:dyDescent="0.3">
      <c r="A22" s="3"/>
      <c r="B22" s="182"/>
      <c r="C22" s="85" t="s">
        <v>22</v>
      </c>
      <c r="D22" s="86">
        <v>0</v>
      </c>
    </row>
    <row r="23" spans="1:4" ht="16.5" thickTop="1" thickBot="1" x14ac:dyDescent="0.3">
      <c r="A23" s="3"/>
      <c r="B23" s="182"/>
      <c r="C23" s="85" t="s">
        <v>23</v>
      </c>
      <c r="D23" s="86">
        <v>0</v>
      </c>
    </row>
    <row r="24" spans="1:4" ht="16.5" thickTop="1" thickBot="1" x14ac:dyDescent="0.3">
      <c r="A24" s="3"/>
      <c r="B24" s="183"/>
      <c r="C24" s="85" t="s">
        <v>927</v>
      </c>
      <c r="D24" s="86">
        <v>0</v>
      </c>
    </row>
    <row r="25" spans="1:4" ht="15" customHeight="1" thickTop="1" thickBot="1" x14ac:dyDescent="0.3">
      <c r="A25" s="3"/>
      <c r="B25" s="180" t="s">
        <v>24</v>
      </c>
      <c r="C25" s="85" t="s">
        <v>25</v>
      </c>
      <c r="D25" s="86">
        <v>0</v>
      </c>
    </row>
    <row r="26" spans="1:4" ht="16.5" thickTop="1" thickBot="1" x14ac:dyDescent="0.3">
      <c r="B26" s="180"/>
      <c r="C26" s="85" t="s">
        <v>26</v>
      </c>
      <c r="D26" s="86">
        <v>0</v>
      </c>
    </row>
    <row r="27" spans="1:4" ht="16.5" thickTop="1" thickBot="1" x14ac:dyDescent="0.3">
      <c r="B27" s="180"/>
      <c r="C27" s="85" t="s">
        <v>27</v>
      </c>
      <c r="D27" s="86">
        <v>0</v>
      </c>
    </row>
    <row r="28" spans="1:4" ht="16.5" thickTop="1" thickBot="1" x14ac:dyDescent="0.3">
      <c r="B28" s="180"/>
      <c r="C28" s="85" t="s">
        <v>28</v>
      </c>
      <c r="D28" s="86">
        <v>0</v>
      </c>
    </row>
    <row r="29" spans="1:4" ht="39" customHeight="1" thickTop="1" thickBot="1" x14ac:dyDescent="0.3">
      <c r="B29" s="110" t="s">
        <v>892</v>
      </c>
      <c r="C29" s="117" t="s">
        <v>891</v>
      </c>
      <c r="D29" s="118">
        <v>0</v>
      </c>
    </row>
    <row r="30" spans="1:4" ht="15.75" thickTop="1" x14ac:dyDescent="0.25"/>
    <row r="33" spans="1:1" x14ac:dyDescent="0.25">
      <c r="A33" t="s">
        <v>29</v>
      </c>
    </row>
    <row r="34" spans="1:1" x14ac:dyDescent="0.25">
      <c r="A34" t="s">
        <v>30</v>
      </c>
    </row>
  </sheetData>
  <mergeCells count="4">
    <mergeCell ref="B5:B8"/>
    <mergeCell ref="B9:B13"/>
    <mergeCell ref="B25:B28"/>
    <mergeCell ref="B14:B24"/>
  </mergeCells>
  <pageMargins left="0.7" right="0.7" top="0.75" bottom="0.75" header="0.3" footer="0.3"/>
  <pageSetup paperSize="9" firstPageNumber="0" orientation="portrait" horizontalDpi="300" verticalDpi="300" r:id="rId1"/>
  <headerFooter>
    <oddHeader>&amp;L&amp;G&amp;C&amp;"Calibri,Pogrubiony"  CENNIK PODSTAWOWY KOBI LIGHT SP. Z O.O. SP.K.</oddHeader>
    <oddFooter>&amp;Cwww.kobi.pl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96"/>
  <sheetViews>
    <sheetView showGridLines="0" view="pageLayout" zoomScaleNormal="100" workbookViewId="0">
      <selection activeCell="A13" sqref="A13"/>
    </sheetView>
  </sheetViews>
  <sheetFormatPr defaultColWidth="8.7109375" defaultRowHeight="15" x14ac:dyDescent="0.25"/>
  <cols>
    <col min="1" max="1" width="41.7109375" customWidth="1"/>
    <col min="2" max="2" width="16.140625" customWidth="1"/>
    <col min="3" max="3" width="11.7109375" customWidth="1"/>
    <col min="4" max="4" width="10" customWidth="1"/>
    <col min="5" max="5" width="9.85546875" customWidth="1"/>
    <col min="6" max="6" width="7.140625" customWidth="1"/>
    <col min="7" max="7" width="17.140625" customWidth="1"/>
  </cols>
  <sheetData>
    <row r="1" spans="1:7" s="131" customFormat="1" ht="25.5" x14ac:dyDescent="0.25">
      <c r="A1" s="127" t="s">
        <v>31</v>
      </c>
      <c r="B1" s="128" t="s">
        <v>32</v>
      </c>
      <c r="C1" s="128" t="s">
        <v>1</v>
      </c>
      <c r="D1" s="129" t="s">
        <v>33</v>
      </c>
      <c r="E1" s="129" t="s">
        <v>34</v>
      </c>
      <c r="F1" s="128" t="s">
        <v>35</v>
      </c>
      <c r="G1" s="130" t="s">
        <v>36</v>
      </c>
    </row>
    <row r="2" spans="1:7" x14ac:dyDescent="0.25">
      <c r="A2" s="140" t="s">
        <v>37</v>
      </c>
      <c r="B2" s="141"/>
      <c r="C2" s="141"/>
      <c r="D2" s="141"/>
      <c r="E2" s="141"/>
      <c r="F2" s="141"/>
      <c r="G2" s="141"/>
    </row>
    <row r="3" spans="1:7" x14ac:dyDescent="0.25">
      <c r="A3" s="4" t="s">
        <v>38</v>
      </c>
      <c r="B3" s="5"/>
      <c r="C3" s="5"/>
      <c r="D3" s="6"/>
      <c r="E3" s="7"/>
      <c r="F3" s="7"/>
      <c r="G3" s="8"/>
    </row>
    <row r="4" spans="1:7" x14ac:dyDescent="0.25">
      <c r="A4" s="9" t="s">
        <v>1006</v>
      </c>
      <c r="B4" s="10" t="s">
        <v>39</v>
      </c>
      <c r="C4" s="10" t="s">
        <v>4</v>
      </c>
      <c r="D4" s="11">
        <v>6.9</v>
      </c>
      <c r="E4" s="11">
        <f>D4*(1-VLOOKUP(C4,wpisz_rabat_grupy!$C$5:$D$28,2,0))</f>
        <v>6.9</v>
      </c>
      <c r="F4" s="10" t="s">
        <v>40</v>
      </c>
      <c r="G4" s="12">
        <v>5900605092767</v>
      </c>
    </row>
    <row r="5" spans="1:7" x14ac:dyDescent="0.25">
      <c r="A5" s="13" t="s">
        <v>1007</v>
      </c>
      <c r="B5" s="14" t="s">
        <v>41</v>
      </c>
      <c r="C5" s="14" t="s">
        <v>4</v>
      </c>
      <c r="D5" s="15">
        <v>6.9</v>
      </c>
      <c r="E5" s="15">
        <f>D5*(1-VLOOKUP(C5,wpisz_rabat_grupy!$C$5:$D$28,2,0))</f>
        <v>6.9</v>
      </c>
      <c r="F5" s="14" t="s">
        <v>40</v>
      </c>
      <c r="G5" s="16">
        <v>5900605098264</v>
      </c>
    </row>
    <row r="6" spans="1:7" x14ac:dyDescent="0.25">
      <c r="A6" s="13" t="s">
        <v>1008</v>
      </c>
      <c r="B6" s="14" t="s">
        <v>42</v>
      </c>
      <c r="C6" s="14" t="s">
        <v>4</v>
      </c>
      <c r="D6" s="15">
        <v>6.9</v>
      </c>
      <c r="E6" s="15">
        <f>D6*(1-VLOOKUP(C6,wpisz_rabat_grupy!$C$5:$D$28,2,0))</f>
        <v>6.9</v>
      </c>
      <c r="F6" s="14" t="s">
        <v>40</v>
      </c>
      <c r="G6" s="16">
        <v>5900605093115</v>
      </c>
    </row>
    <row r="7" spans="1:7" x14ac:dyDescent="0.25">
      <c r="A7" s="17" t="s">
        <v>1009</v>
      </c>
      <c r="B7" s="14" t="s">
        <v>43</v>
      </c>
      <c r="C7" s="14" t="s">
        <v>4</v>
      </c>
      <c r="D7" s="15">
        <v>8.7899999999999991</v>
      </c>
      <c r="E7" s="15">
        <f>D7*(1-VLOOKUP(C7,wpisz_rabat_grupy!$C$5:$D$28,2,0))</f>
        <v>8.7899999999999991</v>
      </c>
      <c r="F7" s="14" t="s">
        <v>44</v>
      </c>
      <c r="G7" s="16">
        <v>5900605095935</v>
      </c>
    </row>
    <row r="8" spans="1:7" x14ac:dyDescent="0.25">
      <c r="A8" s="17" t="s">
        <v>1010</v>
      </c>
      <c r="B8" s="14" t="s">
        <v>872</v>
      </c>
      <c r="C8" s="14" t="s">
        <v>4</v>
      </c>
      <c r="D8" s="15">
        <v>8.7899999999999991</v>
      </c>
      <c r="E8" s="15">
        <f>D8*(1-VLOOKUP(C8,wpisz_rabat_grupy!$C$5:$D$28,2,0))</f>
        <v>8.7899999999999991</v>
      </c>
      <c r="F8" s="14" t="s">
        <v>44</v>
      </c>
      <c r="G8" s="16">
        <v>5902846014454</v>
      </c>
    </row>
    <row r="9" spans="1:7" x14ac:dyDescent="0.25">
      <c r="A9" s="17" t="s">
        <v>1011</v>
      </c>
      <c r="B9" s="14" t="s">
        <v>45</v>
      </c>
      <c r="C9" s="14" t="s">
        <v>4</v>
      </c>
      <c r="D9" s="15">
        <v>8.7899999999999991</v>
      </c>
      <c r="E9" s="15">
        <f>D9*(1-VLOOKUP(C9,wpisz_rabat_grupy!$C$5:$D$28,2,0))</f>
        <v>8.7899999999999991</v>
      </c>
      <c r="F9" s="14" t="s">
        <v>44</v>
      </c>
      <c r="G9" s="16">
        <v>5900605095942</v>
      </c>
    </row>
    <row r="10" spans="1:7" s="144" customFormat="1" x14ac:dyDescent="0.25">
      <c r="A10" s="17" t="s">
        <v>46</v>
      </c>
      <c r="B10" s="149" t="s">
        <v>47</v>
      </c>
      <c r="C10" s="149" t="s">
        <v>4</v>
      </c>
      <c r="D10" s="27">
        <v>113.24</v>
      </c>
      <c r="E10" s="27">
        <f>D10*(1-VLOOKUP(C10,wpisz_rabat_grupy!$C$5:$D$28,2,0))</f>
        <v>113.24</v>
      </c>
      <c r="F10" s="149" t="s">
        <v>48</v>
      </c>
      <c r="G10" s="150">
        <v>5900605097083</v>
      </c>
    </row>
    <row r="11" spans="1:7" x14ac:dyDescent="0.25">
      <c r="A11" s="13" t="s">
        <v>1012</v>
      </c>
      <c r="B11" s="14" t="s">
        <v>49</v>
      </c>
      <c r="C11" s="14" t="s">
        <v>4</v>
      </c>
      <c r="D11" s="15">
        <v>11.52</v>
      </c>
      <c r="E11" s="15">
        <f>D11*(1-VLOOKUP(C11,wpisz_rabat_grupy!$C$5:$D$28,2,0))</f>
        <v>11.52</v>
      </c>
      <c r="F11" s="14" t="s">
        <v>40</v>
      </c>
      <c r="G11" s="16">
        <v>5900605094686</v>
      </c>
    </row>
    <row r="12" spans="1:7" x14ac:dyDescent="0.25">
      <c r="A12" s="13" t="s">
        <v>1013</v>
      </c>
      <c r="B12" s="14" t="s">
        <v>50</v>
      </c>
      <c r="C12" s="14" t="s">
        <v>4</v>
      </c>
      <c r="D12" s="15">
        <v>11.52</v>
      </c>
      <c r="E12" s="15">
        <f>D12*(1-VLOOKUP(C12,wpisz_rabat_grupy!$C$5:$D$28,2,0))</f>
        <v>11.52</v>
      </c>
      <c r="F12" s="14" t="s">
        <v>40</v>
      </c>
      <c r="G12" s="16">
        <v>5900605097748</v>
      </c>
    </row>
    <row r="13" spans="1:7" x14ac:dyDescent="0.25">
      <c r="A13" s="13" t="s">
        <v>1014</v>
      </c>
      <c r="B13" s="14" t="s">
        <v>51</v>
      </c>
      <c r="C13" s="14" t="s">
        <v>4</v>
      </c>
      <c r="D13" s="15">
        <v>11.52</v>
      </c>
      <c r="E13" s="15">
        <f>D13*(1-VLOOKUP(C13,wpisz_rabat_grupy!$C$5:$D$28,2,0))</f>
        <v>11.52</v>
      </c>
      <c r="F13" s="14" t="s">
        <v>40</v>
      </c>
      <c r="G13" s="16">
        <v>5900605094693</v>
      </c>
    </row>
    <row r="14" spans="1:7" x14ac:dyDescent="0.25">
      <c r="A14" s="17" t="s">
        <v>1015</v>
      </c>
      <c r="B14" s="14" t="s">
        <v>856</v>
      </c>
      <c r="C14" s="14" t="s">
        <v>4</v>
      </c>
      <c r="D14" s="15">
        <v>16.04</v>
      </c>
      <c r="E14" s="15">
        <f>D14*(1-VLOOKUP(C14,wpisz_rabat_grupy!$C$5:$D$28,2,0))</f>
        <v>16.04</v>
      </c>
      <c r="F14" s="14" t="s">
        <v>44</v>
      </c>
      <c r="G14" s="16">
        <v>5902846015895</v>
      </c>
    </row>
    <row r="15" spans="1:7" x14ac:dyDescent="0.25">
      <c r="A15" s="17" t="s">
        <v>1016</v>
      </c>
      <c r="B15" s="14" t="s">
        <v>857</v>
      </c>
      <c r="C15" s="14" t="s">
        <v>4</v>
      </c>
      <c r="D15" s="15">
        <v>16.04</v>
      </c>
      <c r="E15" s="15">
        <f>D15*(1-VLOOKUP(C15,wpisz_rabat_grupy!$C$5:$D$28,2,0))</f>
        <v>16.04</v>
      </c>
      <c r="F15" s="14" t="s">
        <v>44</v>
      </c>
      <c r="G15" s="16">
        <v>5902846015901</v>
      </c>
    </row>
    <row r="16" spans="1:7" x14ac:dyDescent="0.25">
      <c r="A16" s="17" t="s">
        <v>1017</v>
      </c>
      <c r="B16" s="14" t="s">
        <v>858</v>
      </c>
      <c r="C16" s="14" t="s">
        <v>4</v>
      </c>
      <c r="D16" s="15">
        <v>16.04</v>
      </c>
      <c r="E16" s="15">
        <f>D16*(1-VLOOKUP(C16,wpisz_rabat_grupy!$C$5:$D$28,2,0))</f>
        <v>16.04</v>
      </c>
      <c r="F16" s="14" t="s">
        <v>44</v>
      </c>
      <c r="G16" s="16">
        <v>5902846015918</v>
      </c>
    </row>
    <row r="17" spans="1:7" x14ac:dyDescent="0.25">
      <c r="A17" s="13" t="s">
        <v>1018</v>
      </c>
      <c r="B17" s="14" t="s">
        <v>52</v>
      </c>
      <c r="C17" s="14" t="s">
        <v>4</v>
      </c>
      <c r="D17" s="15">
        <v>10.06</v>
      </c>
      <c r="E17" s="15">
        <f>D17*(1-VLOOKUP(C17,wpisz_rabat_grupy!$C$5:$D$28,2,0))</f>
        <v>10.06</v>
      </c>
      <c r="F17" s="14" t="s">
        <v>44</v>
      </c>
      <c r="G17" s="16">
        <v>5900605098295</v>
      </c>
    </row>
    <row r="18" spans="1:7" x14ac:dyDescent="0.25">
      <c r="A18" s="13" t="s">
        <v>1019</v>
      </c>
      <c r="B18" s="14" t="s">
        <v>53</v>
      </c>
      <c r="C18" s="14" t="s">
        <v>4</v>
      </c>
      <c r="D18" s="15">
        <v>10.06</v>
      </c>
      <c r="E18" s="15">
        <f>D18*(1-VLOOKUP(C18,wpisz_rabat_grupy!$C$5:$D$28,2,0))</f>
        <v>10.06</v>
      </c>
      <c r="F18" s="14" t="s">
        <v>44</v>
      </c>
      <c r="G18" s="16">
        <v>5900605098301</v>
      </c>
    </row>
    <row r="19" spans="1:7" x14ac:dyDescent="0.25">
      <c r="A19" s="13" t="s">
        <v>1020</v>
      </c>
      <c r="B19" s="14" t="s">
        <v>54</v>
      </c>
      <c r="C19" s="14" t="s">
        <v>4</v>
      </c>
      <c r="D19" s="15">
        <v>10.06</v>
      </c>
      <c r="E19" s="15">
        <f>D19*(1-VLOOKUP(C19,wpisz_rabat_grupy!$C$5:$D$28,2,0))</f>
        <v>10.06</v>
      </c>
      <c r="F19" s="14" t="s">
        <v>44</v>
      </c>
      <c r="G19" s="16">
        <v>5900605098318</v>
      </c>
    </row>
    <row r="20" spans="1:7" x14ac:dyDescent="0.25">
      <c r="A20" s="13" t="s">
        <v>1021</v>
      </c>
      <c r="B20" s="14" t="s">
        <v>55</v>
      </c>
      <c r="C20" s="14" t="s">
        <v>4</v>
      </c>
      <c r="D20" s="15">
        <v>13.76</v>
      </c>
      <c r="E20" s="15">
        <f>D20*(1-VLOOKUP(C20,wpisz_rabat_grupy!$C$5:$D$28,2,0))</f>
        <v>13.76</v>
      </c>
      <c r="F20" s="14" t="s">
        <v>44</v>
      </c>
      <c r="G20" s="16">
        <v>5900605093467</v>
      </c>
    </row>
    <row r="21" spans="1:7" x14ac:dyDescent="0.25">
      <c r="A21" s="13" t="s">
        <v>1022</v>
      </c>
      <c r="B21" s="14" t="s">
        <v>56</v>
      </c>
      <c r="C21" s="14" t="s">
        <v>4</v>
      </c>
      <c r="D21" s="15">
        <v>13.78</v>
      </c>
      <c r="E21" s="15">
        <f>D21*(1-VLOOKUP(C21,wpisz_rabat_grupy!$C$5:$D$28,2,0))</f>
        <v>13.78</v>
      </c>
      <c r="F21" s="14" t="s">
        <v>44</v>
      </c>
      <c r="G21" s="16">
        <v>5900605097717</v>
      </c>
    </row>
    <row r="22" spans="1:7" x14ac:dyDescent="0.25">
      <c r="A22" s="13" t="s">
        <v>1023</v>
      </c>
      <c r="B22" s="14" t="s">
        <v>57</v>
      </c>
      <c r="C22" s="14" t="s">
        <v>4</v>
      </c>
      <c r="D22" s="15">
        <v>13.76</v>
      </c>
      <c r="E22" s="15">
        <f>D22*(1-VLOOKUP(C22,wpisz_rabat_grupy!$C$5:$D$28,2,0))</f>
        <v>13.76</v>
      </c>
      <c r="F22" s="14" t="s">
        <v>40</v>
      </c>
      <c r="G22" s="16">
        <v>5900605093474</v>
      </c>
    </row>
    <row r="23" spans="1:7" x14ac:dyDescent="0.25">
      <c r="A23" s="13" t="s">
        <v>1312</v>
      </c>
      <c r="B23" s="14" t="s">
        <v>58</v>
      </c>
      <c r="C23" s="14" t="s">
        <v>4</v>
      </c>
      <c r="D23" s="15">
        <v>16.04</v>
      </c>
      <c r="E23" s="15">
        <f>D23*(1-VLOOKUP(C23,wpisz_rabat_grupy!$C$5:$D$28,2,0))</f>
        <v>16.04</v>
      </c>
      <c r="F23" s="14" t="s">
        <v>44</v>
      </c>
      <c r="G23" s="16">
        <v>5900605098776</v>
      </c>
    </row>
    <row r="24" spans="1:7" x14ac:dyDescent="0.25">
      <c r="A24" s="13" t="s">
        <v>1313</v>
      </c>
      <c r="B24" s="14" t="s">
        <v>59</v>
      </c>
      <c r="C24" s="14" t="s">
        <v>4</v>
      </c>
      <c r="D24" s="15">
        <v>16.04</v>
      </c>
      <c r="E24" s="15">
        <f>D24*(1-VLOOKUP(C24,wpisz_rabat_grupy!$C$5:$D$28,2,0))</f>
        <v>16.04</v>
      </c>
      <c r="F24" s="14" t="s">
        <v>44</v>
      </c>
      <c r="G24" s="16">
        <v>5900605098783</v>
      </c>
    </row>
    <row r="25" spans="1:7" x14ac:dyDescent="0.25">
      <c r="A25" s="22" t="s">
        <v>1355</v>
      </c>
      <c r="B25" s="14" t="s">
        <v>1352</v>
      </c>
      <c r="C25" s="14" t="s">
        <v>4</v>
      </c>
      <c r="D25" s="15">
        <v>11.8</v>
      </c>
      <c r="E25" s="15">
        <f>D25*(1-VLOOKUP(C25,wpisz_rabat_grupy!$C$5:$D$28,2,0))</f>
        <v>11.8</v>
      </c>
      <c r="F25" s="14" t="s">
        <v>44</v>
      </c>
      <c r="G25" s="48" t="s">
        <v>1358</v>
      </c>
    </row>
    <row r="26" spans="1:7" x14ac:dyDescent="0.25">
      <c r="A26" s="22" t="s">
        <v>1356</v>
      </c>
      <c r="B26" s="14" t="s">
        <v>1353</v>
      </c>
      <c r="C26" s="14" t="s">
        <v>4</v>
      </c>
      <c r="D26" s="15">
        <v>11.8</v>
      </c>
      <c r="E26" s="15">
        <f>D26*(1-VLOOKUP(C26,wpisz_rabat_grupy!$C$5:$D$28,2,0))</f>
        <v>11.8</v>
      </c>
      <c r="F26" s="14" t="s">
        <v>44</v>
      </c>
      <c r="G26" s="48" t="s">
        <v>1359</v>
      </c>
    </row>
    <row r="27" spans="1:7" x14ac:dyDescent="0.25">
      <c r="A27" s="22" t="s">
        <v>1357</v>
      </c>
      <c r="B27" s="14" t="s">
        <v>1354</v>
      </c>
      <c r="C27" s="14" t="s">
        <v>4</v>
      </c>
      <c r="D27" s="15">
        <v>11.8</v>
      </c>
      <c r="E27" s="15">
        <f>D27*(1-VLOOKUP(C27,wpisz_rabat_grupy!$C$5:$D$28,2,0))</f>
        <v>11.8</v>
      </c>
      <c r="F27" s="14" t="s">
        <v>44</v>
      </c>
      <c r="G27" s="48" t="s">
        <v>1360</v>
      </c>
    </row>
    <row r="28" spans="1:7" x14ac:dyDescent="0.25">
      <c r="A28" s="22" t="s">
        <v>1396</v>
      </c>
      <c r="B28" s="14" t="s">
        <v>1397</v>
      </c>
      <c r="C28" s="14" t="s">
        <v>4</v>
      </c>
      <c r="D28" s="15">
        <v>12.8</v>
      </c>
      <c r="E28" s="15">
        <f>D28*(1-VLOOKUP(C28,wpisz_rabat_grupy!$C$5:$D$28,2,0))</f>
        <v>12.8</v>
      </c>
      <c r="F28" s="14" t="s">
        <v>44</v>
      </c>
      <c r="G28" s="48">
        <v>5902201300758</v>
      </c>
    </row>
    <row r="29" spans="1:7" x14ac:dyDescent="0.25">
      <c r="A29" s="22" t="s">
        <v>1398</v>
      </c>
      <c r="B29" s="14" t="s">
        <v>1399</v>
      </c>
      <c r="C29" s="14" t="s">
        <v>4</v>
      </c>
      <c r="D29" s="15">
        <v>12.8</v>
      </c>
      <c r="E29" s="15">
        <f>D29*(1-VLOOKUP(C29,wpisz_rabat_grupy!$C$5:$D$28,2,0))</f>
        <v>12.8</v>
      </c>
      <c r="F29" s="14" t="s">
        <v>44</v>
      </c>
      <c r="G29" s="48">
        <v>5902201300765</v>
      </c>
    </row>
    <row r="30" spans="1:7" x14ac:dyDescent="0.25">
      <c r="A30" s="22" t="s">
        <v>1400</v>
      </c>
      <c r="B30" s="14" t="s">
        <v>1401</v>
      </c>
      <c r="C30" s="14" t="s">
        <v>4</v>
      </c>
      <c r="D30" s="15">
        <v>12.8</v>
      </c>
      <c r="E30" s="15">
        <f>D30*(1-VLOOKUP(C30,wpisz_rabat_grupy!$C$5:$D$28,2,0))</f>
        <v>12.8</v>
      </c>
      <c r="F30" s="14" t="s">
        <v>44</v>
      </c>
      <c r="G30" s="48">
        <v>5902201300772</v>
      </c>
    </row>
    <row r="31" spans="1:7" x14ac:dyDescent="0.25">
      <c r="A31" s="22" t="s">
        <v>1321</v>
      </c>
      <c r="B31" s="14" t="s">
        <v>1322</v>
      </c>
      <c r="C31" s="14" t="s">
        <v>4</v>
      </c>
      <c r="D31" s="15">
        <v>14.5</v>
      </c>
      <c r="E31" s="15">
        <f>D31*(1-VLOOKUP(C31,wpisz_rabat_grupy!$C$5:$D$28,2,0))</f>
        <v>14.5</v>
      </c>
      <c r="F31" s="14" t="s">
        <v>44</v>
      </c>
      <c r="G31" s="16">
        <v>5902846019107</v>
      </c>
    </row>
    <row r="32" spans="1:7" x14ac:dyDescent="0.25">
      <c r="A32" s="22" t="s">
        <v>1323</v>
      </c>
      <c r="B32" s="14" t="s">
        <v>1324</v>
      </c>
      <c r="C32" s="14" t="s">
        <v>4</v>
      </c>
      <c r="D32" s="15">
        <v>14.5</v>
      </c>
      <c r="E32" s="15">
        <f>D32*(1-VLOOKUP(C32,wpisz_rabat_grupy!$C$5:$D$28,2,0))</f>
        <v>14.5</v>
      </c>
      <c r="F32" s="14" t="s">
        <v>44</v>
      </c>
      <c r="G32" s="16">
        <v>5902846019114</v>
      </c>
    </row>
    <row r="33" spans="1:7" x14ac:dyDescent="0.25">
      <c r="A33" s="22" t="s">
        <v>1325</v>
      </c>
      <c r="B33" s="14" t="s">
        <v>1326</v>
      </c>
      <c r="C33" s="14" t="s">
        <v>4</v>
      </c>
      <c r="D33" s="15">
        <v>14.5</v>
      </c>
      <c r="E33" s="15">
        <f>D33*(1-VLOOKUP(C33,wpisz_rabat_grupy!$C$5:$D$28,2,0))</f>
        <v>14.5</v>
      </c>
      <c r="F33" s="14" t="s">
        <v>44</v>
      </c>
      <c r="G33" s="16">
        <v>5902846019121</v>
      </c>
    </row>
    <row r="34" spans="1:7" x14ac:dyDescent="0.25">
      <c r="A34" s="18" t="s">
        <v>944</v>
      </c>
      <c r="B34" s="19" t="s">
        <v>945</v>
      </c>
      <c r="C34" s="19" t="s">
        <v>4</v>
      </c>
      <c r="D34" s="20">
        <v>12.24</v>
      </c>
      <c r="E34" s="20">
        <f>D34*(1-VLOOKUP(C34,wpisz_rabat_grupy!$C$5:$D$28,2,0))</f>
        <v>12.24</v>
      </c>
      <c r="F34" s="19" t="s">
        <v>44</v>
      </c>
      <c r="G34" s="21">
        <v>5902846017523</v>
      </c>
    </row>
    <row r="35" spans="1:7" x14ac:dyDescent="0.25">
      <c r="A35" s="18" t="s">
        <v>946</v>
      </c>
      <c r="B35" s="19" t="s">
        <v>947</v>
      </c>
      <c r="C35" s="19" t="s">
        <v>4</v>
      </c>
      <c r="D35" s="20">
        <v>12.24</v>
      </c>
      <c r="E35" s="20">
        <f>D35*(1-VLOOKUP(C35,wpisz_rabat_grupy!$C$5:$D$28,2,0))</f>
        <v>12.24</v>
      </c>
      <c r="F35" s="19" t="s">
        <v>44</v>
      </c>
      <c r="G35" s="21">
        <v>5902846017516</v>
      </c>
    </row>
    <row r="36" spans="1:7" x14ac:dyDescent="0.25">
      <c r="A36" s="17" t="s">
        <v>1024</v>
      </c>
      <c r="B36" s="14" t="s">
        <v>60</v>
      </c>
      <c r="C36" s="14" t="s">
        <v>4</v>
      </c>
      <c r="D36" s="15">
        <v>21.88</v>
      </c>
      <c r="E36" s="15">
        <f>D36*(1-VLOOKUP(C36,wpisz_rabat_grupy!$C$5:$D$28,2,0))</f>
        <v>21.88</v>
      </c>
      <c r="F36" s="14" t="s">
        <v>44</v>
      </c>
      <c r="G36" s="16">
        <v>5902846011170</v>
      </c>
    </row>
    <row r="37" spans="1:7" x14ac:dyDescent="0.25">
      <c r="A37" s="17" t="s">
        <v>1025</v>
      </c>
      <c r="B37" s="14" t="s">
        <v>61</v>
      </c>
      <c r="C37" s="14" t="s">
        <v>4</v>
      </c>
      <c r="D37" s="15">
        <v>21.88</v>
      </c>
      <c r="E37" s="15">
        <f>D37*(1-VLOOKUP(C37,wpisz_rabat_grupy!$C$5:$D$28,2,0))</f>
        <v>21.88</v>
      </c>
      <c r="F37" s="14" t="s">
        <v>44</v>
      </c>
      <c r="G37" s="16">
        <v>5902846011187</v>
      </c>
    </row>
    <row r="38" spans="1:7" x14ac:dyDescent="0.25">
      <c r="A38" s="17" t="s">
        <v>1026</v>
      </c>
      <c r="B38" s="14" t="s">
        <v>62</v>
      </c>
      <c r="C38" s="14" t="s">
        <v>4</v>
      </c>
      <c r="D38" s="15">
        <v>21.88</v>
      </c>
      <c r="E38" s="15">
        <f>D38*(1-VLOOKUP(C38,wpisz_rabat_grupy!$C$5:$D$28,2,0))</f>
        <v>21.88</v>
      </c>
      <c r="F38" s="14" t="s">
        <v>44</v>
      </c>
      <c r="G38" s="16">
        <v>5902846011194</v>
      </c>
    </row>
    <row r="39" spans="1:7" x14ac:dyDescent="0.25">
      <c r="A39" s="23" t="s">
        <v>63</v>
      </c>
      <c r="B39" s="5"/>
      <c r="C39" s="5"/>
      <c r="D39" s="6"/>
      <c r="E39" s="24"/>
      <c r="F39" s="25"/>
      <c r="G39" s="26"/>
    </row>
    <row r="40" spans="1:7" x14ac:dyDescent="0.25">
      <c r="A40" s="13" t="s">
        <v>1027</v>
      </c>
      <c r="B40" s="14" t="s">
        <v>64</v>
      </c>
      <c r="C40" s="14" t="s">
        <v>5</v>
      </c>
      <c r="D40" s="15">
        <v>9.25</v>
      </c>
      <c r="E40" s="15">
        <f>D40*(1-VLOOKUP(C40,wpisz_rabat_grupy!$C$5:$D$28,2,0))</f>
        <v>9.25</v>
      </c>
      <c r="F40" s="14" t="s">
        <v>44</v>
      </c>
      <c r="G40" s="16">
        <v>5900605095287</v>
      </c>
    </row>
    <row r="41" spans="1:7" x14ac:dyDescent="0.25">
      <c r="A41" s="13" t="s">
        <v>1028</v>
      </c>
      <c r="B41" s="14" t="s">
        <v>65</v>
      </c>
      <c r="C41" s="14" t="s">
        <v>5</v>
      </c>
      <c r="D41" s="15">
        <v>9.25</v>
      </c>
      <c r="E41" s="15">
        <f>D41*(1-VLOOKUP(C41,wpisz_rabat_grupy!$C$5:$D$28,2,0))</f>
        <v>9.25</v>
      </c>
      <c r="F41" s="14" t="s">
        <v>44</v>
      </c>
      <c r="G41" s="16">
        <v>5900605095294</v>
      </c>
    </row>
    <row r="42" spans="1:7" x14ac:dyDescent="0.25">
      <c r="A42" s="13" t="s">
        <v>1029</v>
      </c>
      <c r="B42" s="14" t="s">
        <v>66</v>
      </c>
      <c r="C42" s="14" t="s">
        <v>5</v>
      </c>
      <c r="D42" s="15">
        <v>9.25</v>
      </c>
      <c r="E42" s="15">
        <f>D42*(1-VLOOKUP(C42,wpisz_rabat_grupy!$C$5:$D$28,2,0))</f>
        <v>9.25</v>
      </c>
      <c r="F42" s="14" t="s">
        <v>44</v>
      </c>
      <c r="G42" s="16">
        <v>5900605095300</v>
      </c>
    </row>
    <row r="43" spans="1:7" x14ac:dyDescent="0.25">
      <c r="A43" s="18" t="s">
        <v>1030</v>
      </c>
      <c r="B43" s="19" t="s">
        <v>67</v>
      </c>
      <c r="C43" s="19" t="s">
        <v>5</v>
      </c>
      <c r="D43" s="20">
        <v>7.13</v>
      </c>
      <c r="E43" s="20">
        <f>D43*(1-VLOOKUP(C43,wpisz_rabat_grupy!$C$5:$D$28,2,0))</f>
        <v>7.13</v>
      </c>
      <c r="F43" s="19" t="s">
        <v>44</v>
      </c>
      <c r="G43" s="21">
        <v>5902846010692</v>
      </c>
    </row>
    <row r="44" spans="1:7" x14ac:dyDescent="0.25">
      <c r="A44" s="18" t="s">
        <v>850</v>
      </c>
      <c r="B44" s="19" t="s">
        <v>851</v>
      </c>
      <c r="C44" s="19" t="s">
        <v>5</v>
      </c>
      <c r="D44" s="20">
        <v>7.13</v>
      </c>
      <c r="E44" s="20">
        <f>D44*(1-VLOOKUP(C44,wpisz_rabat_grupy!$C$5:$D$28,2,0))</f>
        <v>7.13</v>
      </c>
      <c r="F44" s="19" t="s">
        <v>44</v>
      </c>
      <c r="G44" s="21">
        <v>5902846015376</v>
      </c>
    </row>
    <row r="45" spans="1:7" x14ac:dyDescent="0.25">
      <c r="A45" s="179" t="s">
        <v>1402</v>
      </c>
      <c r="B45" s="175" t="s">
        <v>1403</v>
      </c>
      <c r="C45" s="176" t="s">
        <v>5</v>
      </c>
      <c r="D45" s="177">
        <v>57</v>
      </c>
      <c r="E45" s="177">
        <f>D45*(1-VLOOKUP(C45,wpisz_rabat_grupy!$C$5:$D$28,2,0))</f>
        <v>57</v>
      </c>
      <c r="F45" s="175" t="s">
        <v>44</v>
      </c>
      <c r="G45" s="178">
        <v>5902201300376</v>
      </c>
    </row>
    <row r="46" spans="1:7" x14ac:dyDescent="0.25">
      <c r="A46" s="13" t="s">
        <v>1031</v>
      </c>
      <c r="B46" s="14" t="s">
        <v>68</v>
      </c>
      <c r="C46" s="14" t="s">
        <v>5</v>
      </c>
      <c r="D46" s="15">
        <v>10.16</v>
      </c>
      <c r="E46" s="15">
        <f>D46*(1-VLOOKUP(C46,wpisz_rabat_grupy!$C$5:$D$28,2,0))</f>
        <v>10.16</v>
      </c>
      <c r="F46" s="14" t="s">
        <v>44</v>
      </c>
      <c r="G46" s="16">
        <v>5900605094471</v>
      </c>
    </row>
    <row r="47" spans="1:7" x14ac:dyDescent="0.25">
      <c r="A47" s="13" t="s">
        <v>1032</v>
      </c>
      <c r="B47" s="14" t="s">
        <v>69</v>
      </c>
      <c r="C47" s="14" t="s">
        <v>5</v>
      </c>
      <c r="D47" s="15">
        <v>10.16</v>
      </c>
      <c r="E47" s="15">
        <f>D47*(1-VLOOKUP(C47,wpisz_rabat_grupy!$C$5:$D$28,2,0))</f>
        <v>10.16</v>
      </c>
      <c r="F47" s="14" t="s">
        <v>44</v>
      </c>
      <c r="G47" s="16">
        <v>5900605094488</v>
      </c>
    </row>
    <row r="48" spans="1:7" x14ac:dyDescent="0.25">
      <c r="A48" s="13" t="s">
        <v>1033</v>
      </c>
      <c r="B48" s="14" t="s">
        <v>70</v>
      </c>
      <c r="C48" s="14" t="s">
        <v>5</v>
      </c>
      <c r="D48" s="15">
        <v>10.16</v>
      </c>
      <c r="E48" s="15">
        <f>D48*(1-VLOOKUP(C48,wpisz_rabat_grupy!$C$5:$D$28,2,0))</f>
        <v>10.16</v>
      </c>
      <c r="F48" s="14" t="s">
        <v>44</v>
      </c>
      <c r="G48" s="16">
        <v>5900605094495</v>
      </c>
    </row>
    <row r="49" spans="1:7" x14ac:dyDescent="0.25">
      <c r="A49" s="18" t="s">
        <v>1034</v>
      </c>
      <c r="B49" s="19" t="s">
        <v>71</v>
      </c>
      <c r="C49" s="19" t="s">
        <v>5</v>
      </c>
      <c r="D49" s="20">
        <v>7.92</v>
      </c>
      <c r="E49" s="20">
        <f>D49*(1-VLOOKUP(C49,wpisz_rabat_grupy!$C$5:$D$28,2,0))</f>
        <v>7.92</v>
      </c>
      <c r="F49" s="19" t="s">
        <v>44</v>
      </c>
      <c r="G49" s="21">
        <v>5902846010708</v>
      </c>
    </row>
    <row r="50" spans="1:7" x14ac:dyDescent="0.25">
      <c r="A50" s="18" t="s">
        <v>852</v>
      </c>
      <c r="B50" s="19" t="s">
        <v>853</v>
      </c>
      <c r="C50" s="19" t="s">
        <v>5</v>
      </c>
      <c r="D50" s="20">
        <v>7.92</v>
      </c>
      <c r="E50" s="20">
        <f>D50*(1-VLOOKUP(C50,wpisz_rabat_grupy!$C$5:$D$28,2,0))</f>
        <v>7.92</v>
      </c>
      <c r="F50" s="19" t="s">
        <v>44</v>
      </c>
      <c r="G50" s="21">
        <v>5902846015383</v>
      </c>
    </row>
    <row r="51" spans="1:7" x14ac:dyDescent="0.25">
      <c r="A51" s="18" t="s">
        <v>1035</v>
      </c>
      <c r="B51" s="19" t="s">
        <v>72</v>
      </c>
      <c r="C51" s="19" t="s">
        <v>5</v>
      </c>
      <c r="D51" s="20">
        <v>9.7200000000000006</v>
      </c>
      <c r="E51" s="20">
        <f>D51*(1-VLOOKUP(C51,wpisz_rabat_grupy!$C$5:$D$28,2,0))</f>
        <v>9.7200000000000006</v>
      </c>
      <c r="F51" s="19" t="s">
        <v>44</v>
      </c>
      <c r="G51" s="21">
        <v>5902846010715</v>
      </c>
    </row>
    <row r="52" spans="1:7" x14ac:dyDescent="0.25">
      <c r="A52" s="18" t="s">
        <v>854</v>
      </c>
      <c r="B52" s="19" t="s">
        <v>855</v>
      </c>
      <c r="C52" s="19" t="s">
        <v>5</v>
      </c>
      <c r="D52" s="20">
        <v>9.7200000000000006</v>
      </c>
      <c r="E52" s="20">
        <f>D52*(1-VLOOKUP(C52,wpisz_rabat_grupy!$C$5:$D$28,2,0))</f>
        <v>9.7200000000000006</v>
      </c>
      <c r="F52" s="19" t="s">
        <v>44</v>
      </c>
      <c r="G52" s="21">
        <v>5902846015390</v>
      </c>
    </row>
    <row r="53" spans="1:7" x14ac:dyDescent="0.25">
      <c r="A53" s="13" t="s">
        <v>1036</v>
      </c>
      <c r="B53" s="14" t="s">
        <v>73</v>
      </c>
      <c r="C53" s="14" t="s">
        <v>5</v>
      </c>
      <c r="D53" s="15">
        <v>12.65</v>
      </c>
      <c r="E53" s="15">
        <f>D53*(1-VLOOKUP(C53,wpisz_rabat_grupy!$C$5:$D$28,2,0))</f>
        <v>12.65</v>
      </c>
      <c r="F53" s="15" t="s">
        <v>44</v>
      </c>
      <c r="G53" s="16">
        <v>5900605094501</v>
      </c>
    </row>
    <row r="54" spans="1:7" x14ac:dyDescent="0.25">
      <c r="A54" s="13" t="s">
        <v>1037</v>
      </c>
      <c r="B54" s="14" t="s">
        <v>74</v>
      </c>
      <c r="C54" s="14" t="s">
        <v>5</v>
      </c>
      <c r="D54" s="15">
        <v>12.65</v>
      </c>
      <c r="E54" s="15">
        <f>D54*(1-VLOOKUP(C54,wpisz_rabat_grupy!$C$5:$D$28,2,0))</f>
        <v>12.65</v>
      </c>
      <c r="F54" s="15" t="s">
        <v>44</v>
      </c>
      <c r="G54" s="16">
        <v>5900605094518</v>
      </c>
    </row>
    <row r="55" spans="1:7" x14ac:dyDescent="0.25">
      <c r="A55" s="13" t="s">
        <v>1038</v>
      </c>
      <c r="B55" s="14" t="s">
        <v>75</v>
      </c>
      <c r="C55" s="14" t="s">
        <v>5</v>
      </c>
      <c r="D55" s="15">
        <v>12.65</v>
      </c>
      <c r="E55" s="15">
        <f>D55*(1-VLOOKUP(C55,wpisz_rabat_grupy!$C$5:$D$28,2,0))</f>
        <v>12.65</v>
      </c>
      <c r="F55" s="15" t="s">
        <v>44</v>
      </c>
      <c r="G55" s="16">
        <v>5900605094525</v>
      </c>
    </row>
    <row r="56" spans="1:7" x14ac:dyDescent="0.25">
      <c r="A56" s="17" t="s">
        <v>1039</v>
      </c>
      <c r="B56" s="14" t="s">
        <v>76</v>
      </c>
      <c r="C56" s="14" t="s">
        <v>5</v>
      </c>
      <c r="D56" s="15">
        <v>15.76</v>
      </c>
      <c r="E56" s="15">
        <f>D56*(1-VLOOKUP(C56,wpisz_rabat_grupy!$C$5:$D$28,2,0))</f>
        <v>15.76</v>
      </c>
      <c r="F56" s="14" t="s">
        <v>44</v>
      </c>
      <c r="G56" s="16">
        <v>5900605095317</v>
      </c>
    </row>
    <row r="57" spans="1:7" x14ac:dyDescent="0.25">
      <c r="A57" s="17" t="s">
        <v>1040</v>
      </c>
      <c r="B57" s="14" t="s">
        <v>77</v>
      </c>
      <c r="C57" s="14" t="s">
        <v>5</v>
      </c>
      <c r="D57" s="15">
        <v>15.76</v>
      </c>
      <c r="E57" s="15">
        <f>D57*(1-VLOOKUP(C57,wpisz_rabat_grupy!$C$5:$D$28,2,0))</f>
        <v>15.76</v>
      </c>
      <c r="F57" s="14" t="s">
        <v>44</v>
      </c>
      <c r="G57" s="16">
        <v>5900605095324</v>
      </c>
    </row>
    <row r="58" spans="1:7" x14ac:dyDescent="0.25">
      <c r="A58" s="17" t="s">
        <v>1041</v>
      </c>
      <c r="B58" s="14" t="s">
        <v>78</v>
      </c>
      <c r="C58" s="14" t="s">
        <v>5</v>
      </c>
      <c r="D58" s="15">
        <v>15.76</v>
      </c>
      <c r="E58" s="15">
        <f>D58*(1-VLOOKUP(C58,wpisz_rabat_grupy!$C$5:$D$28,2,0))</f>
        <v>15.76</v>
      </c>
      <c r="F58" s="14" t="s">
        <v>44</v>
      </c>
      <c r="G58" s="16">
        <v>5900605095331</v>
      </c>
    </row>
    <row r="59" spans="1:7" s="154" customFormat="1" x14ac:dyDescent="0.25">
      <c r="A59" s="155" t="s">
        <v>1042</v>
      </c>
      <c r="B59" s="156" t="s">
        <v>999</v>
      </c>
      <c r="C59" s="156" t="s">
        <v>5</v>
      </c>
      <c r="D59" s="157">
        <v>18.11</v>
      </c>
      <c r="E59" s="157">
        <f>D59*(1-VLOOKUP(C59,wpisz_rabat_grupy!$C$5:$D$28,2,0))</f>
        <v>18.11</v>
      </c>
      <c r="F59" s="156" t="s">
        <v>44</v>
      </c>
      <c r="G59" s="158">
        <v>5902846018681</v>
      </c>
    </row>
    <row r="60" spans="1:7" s="154" customFormat="1" x14ac:dyDescent="0.25">
      <c r="A60" s="155" t="s">
        <v>1043</v>
      </c>
      <c r="B60" s="156" t="s">
        <v>1000</v>
      </c>
      <c r="C60" s="156" t="s">
        <v>5</v>
      </c>
      <c r="D60" s="157">
        <v>18.11</v>
      </c>
      <c r="E60" s="157">
        <f>D60*(1-VLOOKUP(C60,wpisz_rabat_grupy!$C$5:$D$28,2,0))</f>
        <v>18.11</v>
      </c>
      <c r="F60" s="156" t="s">
        <v>44</v>
      </c>
      <c r="G60" s="158">
        <v>5902846018698</v>
      </c>
    </row>
    <row r="61" spans="1:7" s="154" customFormat="1" x14ac:dyDescent="0.25">
      <c r="A61" s="155" t="s">
        <v>832</v>
      </c>
      <c r="B61" s="156" t="s">
        <v>1001</v>
      </c>
      <c r="C61" s="156" t="s">
        <v>5</v>
      </c>
      <c r="D61" s="157">
        <v>18.11</v>
      </c>
      <c r="E61" s="157">
        <f>D61*(1-VLOOKUP(C61,wpisz_rabat_grupy!$C$5:$D$28,2,0))</f>
        <v>18.11</v>
      </c>
      <c r="F61" s="156" t="s">
        <v>44</v>
      </c>
      <c r="G61" s="158">
        <v>5902846018704</v>
      </c>
    </row>
    <row r="62" spans="1:7" s="148" customFormat="1" x14ac:dyDescent="0.25">
      <c r="A62" s="109" t="s">
        <v>1044</v>
      </c>
      <c r="B62" s="145" t="s">
        <v>905</v>
      </c>
      <c r="C62" s="145" t="s">
        <v>5</v>
      </c>
      <c r="D62" s="171">
        <v>54.24</v>
      </c>
      <c r="E62" s="146">
        <f>D62*(1-VLOOKUP(C62,wpisz_rabat_grupy!$C$5:$D$28,2,0))</f>
        <v>54.24</v>
      </c>
      <c r="F62" s="145" t="s">
        <v>44</v>
      </c>
      <c r="G62" s="147">
        <v>5902846016816</v>
      </c>
    </row>
    <row r="63" spans="1:7" s="148" customFormat="1" x14ac:dyDescent="0.25">
      <c r="A63" s="109" t="s">
        <v>1045</v>
      </c>
      <c r="B63" s="145" t="s">
        <v>931</v>
      </c>
      <c r="C63" s="145" t="s">
        <v>5</v>
      </c>
      <c r="D63" s="171">
        <v>54.24</v>
      </c>
      <c r="E63" s="146">
        <f>D63*(1-VLOOKUP(C63,wpisz_rabat_grupy!$C$5:$D$28,2,0))</f>
        <v>54.24</v>
      </c>
      <c r="F63" s="145" t="s">
        <v>44</v>
      </c>
      <c r="G63" s="147">
        <v>5902846016823</v>
      </c>
    </row>
    <row r="64" spans="1:7" x14ac:dyDescent="0.25">
      <c r="A64" s="13" t="s">
        <v>1046</v>
      </c>
      <c r="B64" s="14" t="s">
        <v>79</v>
      </c>
      <c r="C64" s="14" t="s">
        <v>5</v>
      </c>
      <c r="D64" s="15">
        <v>9.32</v>
      </c>
      <c r="E64" s="15">
        <f>D64*(1-VLOOKUP(C64,wpisz_rabat_grupy!$C$5:$D$28,2,0))</f>
        <v>9.32</v>
      </c>
      <c r="F64" s="14" t="s">
        <v>44</v>
      </c>
      <c r="G64" s="16">
        <v>5900605091319</v>
      </c>
    </row>
    <row r="65" spans="1:7" x14ac:dyDescent="0.25">
      <c r="A65" s="13" t="s">
        <v>1047</v>
      </c>
      <c r="B65" s="14" t="s">
        <v>80</v>
      </c>
      <c r="C65" s="14" t="s">
        <v>5</v>
      </c>
      <c r="D65" s="15">
        <v>9.32</v>
      </c>
      <c r="E65" s="15">
        <f>D65*(1-VLOOKUP(C65,wpisz_rabat_grupy!$C$5:$D$28,2,0))</f>
        <v>9.32</v>
      </c>
      <c r="F65" s="14" t="s">
        <v>44</v>
      </c>
      <c r="G65" s="16">
        <v>5900605098066</v>
      </c>
    </row>
    <row r="66" spans="1:7" x14ac:dyDescent="0.25">
      <c r="A66" s="13" t="s">
        <v>1048</v>
      </c>
      <c r="B66" s="14" t="s">
        <v>81</v>
      </c>
      <c r="C66" s="14" t="s">
        <v>5</v>
      </c>
      <c r="D66" s="15">
        <v>9.32</v>
      </c>
      <c r="E66" s="15">
        <f>D66*(1-VLOOKUP(C66,wpisz_rabat_grupy!$C$5:$D$28,2,0))</f>
        <v>9.32</v>
      </c>
      <c r="F66" s="14" t="s">
        <v>44</v>
      </c>
      <c r="G66" s="16">
        <v>5900605097113</v>
      </c>
    </row>
    <row r="67" spans="1:7" x14ac:dyDescent="0.25">
      <c r="A67" s="13" t="s">
        <v>1049</v>
      </c>
      <c r="B67" s="14" t="s">
        <v>82</v>
      </c>
      <c r="C67" s="14" t="s">
        <v>5</v>
      </c>
      <c r="D67" s="15">
        <v>10.45</v>
      </c>
      <c r="E67" s="15">
        <f>D67*(1-VLOOKUP(C67,wpisz_rabat_grupy!$C$5:$D$28,2,0))</f>
        <v>10.45</v>
      </c>
      <c r="F67" s="14" t="s">
        <v>44</v>
      </c>
      <c r="G67" s="16">
        <v>5900605094112</v>
      </c>
    </row>
    <row r="68" spans="1:7" x14ac:dyDescent="0.25">
      <c r="A68" s="13" t="s">
        <v>1050</v>
      </c>
      <c r="B68" s="14" t="s">
        <v>83</v>
      </c>
      <c r="C68" s="14" t="s">
        <v>5</v>
      </c>
      <c r="D68" s="15">
        <v>10.45</v>
      </c>
      <c r="E68" s="15">
        <f>D68*(1-VLOOKUP(C68,wpisz_rabat_grupy!$C$5:$D$28,2,0))</f>
        <v>10.45</v>
      </c>
      <c r="F68" s="14" t="s">
        <v>44</v>
      </c>
      <c r="G68" s="16">
        <v>5900605097526</v>
      </c>
    </row>
    <row r="69" spans="1:7" x14ac:dyDescent="0.25">
      <c r="A69" s="13" t="s">
        <v>1051</v>
      </c>
      <c r="B69" s="14" t="s">
        <v>84</v>
      </c>
      <c r="C69" s="14" t="s">
        <v>5</v>
      </c>
      <c r="D69" s="15">
        <v>10.45</v>
      </c>
      <c r="E69" s="15">
        <f>D69*(1-VLOOKUP(C69,wpisz_rabat_grupy!$C$5:$D$28,2,0))</f>
        <v>10.45</v>
      </c>
      <c r="F69" s="14" t="s">
        <v>44</v>
      </c>
      <c r="G69" s="16">
        <v>5900605095539</v>
      </c>
    </row>
    <row r="70" spans="1:7" x14ac:dyDescent="0.25">
      <c r="A70" s="17" t="s">
        <v>1052</v>
      </c>
      <c r="B70" s="14" t="s">
        <v>85</v>
      </c>
      <c r="C70" s="14" t="s">
        <v>5</v>
      </c>
      <c r="D70" s="27">
        <v>17.5</v>
      </c>
      <c r="E70" s="15">
        <f>D70*(1-VLOOKUP(C70,wpisz_rabat_grupy!$C$5:$D$28,2,0))</f>
        <v>17.5</v>
      </c>
      <c r="F70" s="14" t="s">
        <v>44</v>
      </c>
      <c r="G70" s="16">
        <v>5902846011200</v>
      </c>
    </row>
    <row r="71" spans="1:7" x14ac:dyDescent="0.25">
      <c r="A71" s="17" t="s">
        <v>1053</v>
      </c>
      <c r="B71" s="14" t="s">
        <v>86</v>
      </c>
      <c r="C71" s="14" t="s">
        <v>5</v>
      </c>
      <c r="D71" s="27">
        <v>17.5</v>
      </c>
      <c r="E71" s="15">
        <f>D71*(1-VLOOKUP(C71,wpisz_rabat_grupy!$C$5:$D$28,2,0))</f>
        <v>17.5</v>
      </c>
      <c r="F71" s="14" t="s">
        <v>44</v>
      </c>
      <c r="G71" s="16">
        <v>5902846011217</v>
      </c>
    </row>
    <row r="72" spans="1:7" x14ac:dyDescent="0.25">
      <c r="A72" s="17" t="s">
        <v>1054</v>
      </c>
      <c r="B72" s="14" t="s">
        <v>711</v>
      </c>
      <c r="C72" s="14" t="s">
        <v>5</v>
      </c>
      <c r="D72" s="27">
        <v>17.5</v>
      </c>
      <c r="E72" s="15">
        <f>D72*(1-VLOOKUP(C72,wpisz_rabat_grupy!$C$5:$D$28,2,0))</f>
        <v>17.5</v>
      </c>
      <c r="F72" s="14" t="s">
        <v>44</v>
      </c>
      <c r="G72" s="16">
        <v>5902846012979</v>
      </c>
    </row>
    <row r="73" spans="1:7" x14ac:dyDescent="0.25">
      <c r="A73" s="17" t="s">
        <v>1055</v>
      </c>
      <c r="B73" s="14" t="s">
        <v>708</v>
      </c>
      <c r="C73" s="14" t="s">
        <v>5</v>
      </c>
      <c r="D73" s="27">
        <v>17.52</v>
      </c>
      <c r="E73" s="15">
        <f>D73*(1-VLOOKUP(C73,wpisz_rabat_grupy!$C$5:$D$28,2,0))</f>
        <v>17.52</v>
      </c>
      <c r="F73" s="14" t="s">
        <v>44</v>
      </c>
      <c r="G73" s="16">
        <v>5902846012085</v>
      </c>
    </row>
    <row r="74" spans="1:7" x14ac:dyDescent="0.25">
      <c r="A74" s="17" t="s">
        <v>1056</v>
      </c>
      <c r="B74" s="14" t="s">
        <v>709</v>
      </c>
      <c r="C74" s="14" t="s">
        <v>5</v>
      </c>
      <c r="D74" s="27">
        <v>17.52</v>
      </c>
      <c r="E74" s="15">
        <f>D74*(1-VLOOKUP(C74,wpisz_rabat_grupy!$C$5:$D$28,2,0))</f>
        <v>17.52</v>
      </c>
      <c r="F74" s="14" t="s">
        <v>44</v>
      </c>
      <c r="G74" s="16">
        <v>5906340213740</v>
      </c>
    </row>
    <row r="75" spans="1:7" x14ac:dyDescent="0.25">
      <c r="A75" s="17" t="s">
        <v>1057</v>
      </c>
      <c r="B75" s="14" t="s">
        <v>710</v>
      </c>
      <c r="C75" s="14" t="s">
        <v>5</v>
      </c>
      <c r="D75" s="27">
        <v>17.52</v>
      </c>
      <c r="E75" s="15">
        <f>D75*(1-VLOOKUP(C75,wpisz_rabat_grupy!$C$5:$D$28,2,0))</f>
        <v>17.52</v>
      </c>
      <c r="F75" s="14" t="s">
        <v>44</v>
      </c>
      <c r="G75" s="16">
        <v>5902846012986</v>
      </c>
    </row>
    <row r="76" spans="1:7" x14ac:dyDescent="0.25">
      <c r="A76" s="17" t="s">
        <v>1379</v>
      </c>
      <c r="B76" s="14" t="s">
        <v>1319</v>
      </c>
      <c r="C76" s="14" t="s">
        <v>5</v>
      </c>
      <c r="D76" s="27">
        <v>30</v>
      </c>
      <c r="E76" s="15">
        <f>D76*(1-VLOOKUP(C76,wpisz_rabat_grupy!$C$5:$D$28,2,0))</f>
        <v>30</v>
      </c>
      <c r="F76" s="14" t="s">
        <v>44</v>
      </c>
      <c r="G76" s="16">
        <v>5902846013662</v>
      </c>
    </row>
    <row r="77" spans="1:7" x14ac:dyDescent="0.25">
      <c r="A77" s="17" t="s">
        <v>1380</v>
      </c>
      <c r="B77" s="14" t="s">
        <v>1320</v>
      </c>
      <c r="C77" s="14" t="s">
        <v>5</v>
      </c>
      <c r="D77" s="27">
        <v>30</v>
      </c>
      <c r="E77" s="15">
        <f>D77*(1-VLOOKUP(C77,wpisz_rabat_grupy!$C$5:$D$28,2,0))</f>
        <v>30</v>
      </c>
      <c r="F77" s="14" t="s">
        <v>44</v>
      </c>
      <c r="G77" s="16">
        <v>5902846013679</v>
      </c>
    </row>
    <row r="78" spans="1:7" x14ac:dyDescent="0.25">
      <c r="A78" s="13" t="s">
        <v>1058</v>
      </c>
      <c r="B78" s="14" t="s">
        <v>87</v>
      </c>
      <c r="C78" s="14" t="s">
        <v>5</v>
      </c>
      <c r="D78" s="15">
        <v>9.25</v>
      </c>
      <c r="E78" s="15">
        <f>D78*(1-VLOOKUP(C78,wpisz_rabat_grupy!$C$5:$D$28,2,0))</f>
        <v>9.25</v>
      </c>
      <c r="F78" s="14" t="s">
        <v>44</v>
      </c>
      <c r="G78" s="16">
        <v>5900605093856</v>
      </c>
    </row>
    <row r="79" spans="1:7" x14ac:dyDescent="0.25">
      <c r="A79" s="13" t="s">
        <v>1059</v>
      </c>
      <c r="B79" s="14" t="s">
        <v>88</v>
      </c>
      <c r="C79" s="14" t="s">
        <v>5</v>
      </c>
      <c r="D79" s="15">
        <v>10.45</v>
      </c>
      <c r="E79" s="15">
        <f>D79*(1-VLOOKUP(C79,wpisz_rabat_grupy!$C$5:$D$28,2,0))</f>
        <v>10.45</v>
      </c>
      <c r="F79" s="14" t="s">
        <v>44</v>
      </c>
      <c r="G79" s="16">
        <v>5900605094129</v>
      </c>
    </row>
    <row r="80" spans="1:7" x14ac:dyDescent="0.25">
      <c r="A80" s="13" t="s">
        <v>1060</v>
      </c>
      <c r="B80" s="14" t="s">
        <v>89</v>
      </c>
      <c r="C80" s="14" t="s">
        <v>5</v>
      </c>
      <c r="D80" s="15">
        <v>10.45</v>
      </c>
      <c r="E80" s="15">
        <f>D80*(1-VLOOKUP(C80,wpisz_rabat_grupy!$C$5:$D$28,2,0))</f>
        <v>10.45</v>
      </c>
      <c r="F80" s="14" t="s">
        <v>44</v>
      </c>
      <c r="G80" s="16">
        <v>5900605097533</v>
      </c>
    </row>
    <row r="81" spans="1:7" x14ac:dyDescent="0.25">
      <c r="A81" s="13" t="s">
        <v>1061</v>
      </c>
      <c r="B81" s="14" t="s">
        <v>90</v>
      </c>
      <c r="C81" s="14" t="s">
        <v>5</v>
      </c>
      <c r="D81" s="15">
        <v>10.45</v>
      </c>
      <c r="E81" s="15">
        <f>D81*(1-VLOOKUP(C81,wpisz_rabat_grupy!$C$5:$D$28,2,0))</f>
        <v>10.45</v>
      </c>
      <c r="F81" s="14" t="s">
        <v>44</v>
      </c>
      <c r="G81" s="16">
        <v>5900605095546</v>
      </c>
    </row>
    <row r="82" spans="1:7" x14ac:dyDescent="0.25">
      <c r="A82" s="18" t="s">
        <v>948</v>
      </c>
      <c r="B82" s="19" t="s">
        <v>949</v>
      </c>
      <c r="C82" s="19" t="s">
        <v>5</v>
      </c>
      <c r="D82" s="28">
        <v>12.31</v>
      </c>
      <c r="E82" s="20">
        <f>D82*(1-VLOOKUP(C82,wpisz_rabat_grupy!$C$5:$D$28,2,0))</f>
        <v>12.31</v>
      </c>
      <c r="F82" s="19" t="s">
        <v>44</v>
      </c>
      <c r="G82" s="21">
        <v>5902846017530</v>
      </c>
    </row>
    <row r="83" spans="1:7" x14ac:dyDescent="0.25">
      <c r="A83" s="18" t="s">
        <v>950</v>
      </c>
      <c r="B83" s="19" t="s">
        <v>951</v>
      </c>
      <c r="C83" s="19" t="s">
        <v>5</v>
      </c>
      <c r="D83" s="28">
        <v>12.31</v>
      </c>
      <c r="E83" s="20">
        <f>D83*(1-VLOOKUP(C83,wpisz_rabat_grupy!$C$5:$D$28,2,0))</f>
        <v>12.31</v>
      </c>
      <c r="F83" s="19" t="s">
        <v>44</v>
      </c>
      <c r="G83" s="21">
        <v>5902846017509</v>
      </c>
    </row>
    <row r="84" spans="1:7" x14ac:dyDescent="0.25">
      <c r="A84" s="18" t="s">
        <v>960</v>
      </c>
      <c r="B84" s="19" t="s">
        <v>961</v>
      </c>
      <c r="C84" s="19" t="s">
        <v>5</v>
      </c>
      <c r="D84" s="28">
        <v>12.24</v>
      </c>
      <c r="E84" s="20">
        <f>D84*(1-VLOOKUP(C84,wpisz_rabat_grupy!$C$5:$D$28,2,0))</f>
        <v>12.24</v>
      </c>
      <c r="F84" s="19" t="s">
        <v>44</v>
      </c>
      <c r="G84" s="21">
        <v>5902846017561</v>
      </c>
    </row>
    <row r="85" spans="1:7" x14ac:dyDescent="0.25">
      <c r="A85" s="18" t="s">
        <v>962</v>
      </c>
      <c r="B85" s="19" t="s">
        <v>963</v>
      </c>
      <c r="C85" s="19" t="s">
        <v>5</v>
      </c>
      <c r="D85" s="28">
        <v>12.24</v>
      </c>
      <c r="E85" s="20">
        <f>D85*(1-VLOOKUP(C85,wpisz_rabat_grupy!$C$5:$D$28,2,0))</f>
        <v>12.24</v>
      </c>
      <c r="F85" s="19" t="s">
        <v>44</v>
      </c>
      <c r="G85" s="21">
        <v>5902846017578</v>
      </c>
    </row>
    <row r="86" spans="1:7" x14ac:dyDescent="0.25">
      <c r="A86" s="13" t="s">
        <v>1062</v>
      </c>
      <c r="B86" s="14" t="s">
        <v>91</v>
      </c>
      <c r="C86" s="14" t="s">
        <v>5</v>
      </c>
      <c r="D86" s="15">
        <v>9.32</v>
      </c>
      <c r="E86" s="15">
        <f>D86*(1-VLOOKUP(C86,wpisz_rabat_grupy!$C$5:$D$28,2,0))</f>
        <v>9.32</v>
      </c>
      <c r="F86" s="14" t="s">
        <v>44</v>
      </c>
      <c r="G86" s="16">
        <v>5900605091333</v>
      </c>
    </row>
    <row r="87" spans="1:7" x14ac:dyDescent="0.25">
      <c r="A87" s="109" t="s">
        <v>1063</v>
      </c>
      <c r="B87" s="14" t="s">
        <v>799</v>
      </c>
      <c r="C87" s="14" t="s">
        <v>5</v>
      </c>
      <c r="D87" s="15">
        <v>9.32</v>
      </c>
      <c r="E87" s="15">
        <f>D87*(1-VLOOKUP(C87,wpisz_rabat_grupy!$C$5:$D$28,2,0))</f>
        <v>9.32</v>
      </c>
      <c r="F87" s="14" t="s">
        <v>44</v>
      </c>
      <c r="G87" s="16">
        <v>5902846013839</v>
      </c>
    </row>
    <row r="88" spans="1:7" x14ac:dyDescent="0.25">
      <c r="A88" s="13" t="s">
        <v>1064</v>
      </c>
      <c r="B88" s="14" t="s">
        <v>92</v>
      </c>
      <c r="C88" s="14" t="s">
        <v>5</v>
      </c>
      <c r="D88" s="15">
        <v>9.32</v>
      </c>
      <c r="E88" s="15">
        <f>D88*(1-VLOOKUP(C88,wpisz_rabat_grupy!$C$5:$D$28,2,0))</f>
        <v>9.32</v>
      </c>
      <c r="F88" s="14" t="s">
        <v>44</v>
      </c>
      <c r="G88" s="16">
        <v>5900605097090</v>
      </c>
    </row>
    <row r="89" spans="1:7" x14ac:dyDescent="0.25">
      <c r="A89" s="13" t="s">
        <v>1065</v>
      </c>
      <c r="B89" s="14" t="s">
        <v>93</v>
      </c>
      <c r="C89" s="14" t="s">
        <v>5</v>
      </c>
      <c r="D89" s="15">
        <v>10.45</v>
      </c>
      <c r="E89" s="15">
        <f>D89*(1-VLOOKUP(C89,wpisz_rabat_grupy!$C$5:$D$28,2,0))</f>
        <v>10.45</v>
      </c>
      <c r="F89" s="14" t="s">
        <v>44</v>
      </c>
      <c r="G89" s="16">
        <v>5900605094136</v>
      </c>
    </row>
    <row r="90" spans="1:7" x14ac:dyDescent="0.25">
      <c r="A90" s="13" t="s">
        <v>1066</v>
      </c>
      <c r="B90" s="14" t="s">
        <v>94</v>
      </c>
      <c r="C90" s="14" t="s">
        <v>5</v>
      </c>
      <c r="D90" s="15">
        <v>10.45</v>
      </c>
      <c r="E90" s="15">
        <f>D90*(1-VLOOKUP(C90,wpisz_rabat_grupy!$C$5:$D$28,2,0))</f>
        <v>10.45</v>
      </c>
      <c r="F90" s="14" t="s">
        <v>44</v>
      </c>
      <c r="G90" s="16">
        <v>5900605097519</v>
      </c>
    </row>
    <row r="91" spans="1:7" x14ac:dyDescent="0.25">
      <c r="A91" s="13" t="s">
        <v>1067</v>
      </c>
      <c r="B91" s="14" t="s">
        <v>95</v>
      </c>
      <c r="C91" s="14" t="s">
        <v>5</v>
      </c>
      <c r="D91" s="15">
        <v>10.45</v>
      </c>
      <c r="E91" s="15">
        <f>D91*(1-VLOOKUP(C91,wpisz_rabat_grupy!$C$5:$D$28,2,0))</f>
        <v>10.45</v>
      </c>
      <c r="F91" s="14" t="s">
        <v>44</v>
      </c>
      <c r="G91" s="16">
        <v>5900605095553</v>
      </c>
    </row>
    <row r="92" spans="1:7" x14ac:dyDescent="0.25">
      <c r="A92" s="18" t="s">
        <v>952</v>
      </c>
      <c r="B92" s="19" t="s">
        <v>953</v>
      </c>
      <c r="C92" s="19" t="s">
        <v>5</v>
      </c>
      <c r="D92" s="28">
        <v>12.31</v>
      </c>
      <c r="E92" s="20">
        <f>D92*(1-VLOOKUP(C92,wpisz_rabat_grupy!$C$5:$D$28,2,0))</f>
        <v>12.31</v>
      </c>
      <c r="F92" s="19" t="s">
        <v>44</v>
      </c>
      <c r="G92" s="21">
        <v>5902846017554</v>
      </c>
    </row>
    <row r="93" spans="1:7" x14ac:dyDescent="0.25">
      <c r="A93" s="18" t="s">
        <v>954</v>
      </c>
      <c r="B93" s="19" t="s">
        <v>955</v>
      </c>
      <c r="C93" s="19" t="s">
        <v>5</v>
      </c>
      <c r="D93" s="28">
        <v>12.31</v>
      </c>
      <c r="E93" s="20">
        <f>D93*(1-VLOOKUP(C93,wpisz_rabat_grupy!$C$5:$D$28,2,0))</f>
        <v>12.31</v>
      </c>
      <c r="F93" s="19" t="s">
        <v>44</v>
      </c>
      <c r="G93" s="21">
        <v>5902846017486</v>
      </c>
    </row>
    <row r="94" spans="1:7" x14ac:dyDescent="0.25">
      <c r="A94" s="17" t="s">
        <v>1068</v>
      </c>
      <c r="B94" s="14" t="s">
        <v>96</v>
      </c>
      <c r="C94" s="14" t="s">
        <v>5</v>
      </c>
      <c r="D94" s="27">
        <v>17.5</v>
      </c>
      <c r="E94" s="15">
        <f>D94*(1-VLOOKUP(C94,wpisz_rabat_grupy!$C$5:$D$28,2,0))</f>
        <v>17.5</v>
      </c>
      <c r="F94" s="14" t="s">
        <v>44</v>
      </c>
      <c r="G94" s="16">
        <v>5902846011224</v>
      </c>
    </row>
    <row r="95" spans="1:7" x14ac:dyDescent="0.25">
      <c r="A95" s="17" t="s">
        <v>1069</v>
      </c>
      <c r="B95" s="14" t="s">
        <v>97</v>
      </c>
      <c r="C95" s="14" t="s">
        <v>5</v>
      </c>
      <c r="D95" s="27">
        <v>17.5</v>
      </c>
      <c r="E95" s="15">
        <f>D95*(1-VLOOKUP(C95,wpisz_rabat_grupy!$C$5:$D$28,2,0))</f>
        <v>17.5</v>
      </c>
      <c r="F95" s="14" t="s">
        <v>44</v>
      </c>
      <c r="G95" s="16">
        <v>5902846011231</v>
      </c>
    </row>
    <row r="96" spans="1:7" x14ac:dyDescent="0.25">
      <c r="A96" s="17" t="s">
        <v>1070</v>
      </c>
      <c r="B96" s="14" t="s">
        <v>712</v>
      </c>
      <c r="C96" s="14" t="s">
        <v>5</v>
      </c>
      <c r="D96" s="27">
        <v>17.5</v>
      </c>
      <c r="E96" s="15">
        <f>D96*(1-VLOOKUP(C96,wpisz_rabat_grupy!$C$5:$D$28,2,0))</f>
        <v>17.5</v>
      </c>
      <c r="F96" s="14" t="s">
        <v>44</v>
      </c>
      <c r="G96" s="16">
        <v>5902846012993</v>
      </c>
    </row>
    <row r="97" spans="1:7" x14ac:dyDescent="0.25">
      <c r="A97" s="13" t="s">
        <v>1071</v>
      </c>
      <c r="B97" s="14" t="s">
        <v>98</v>
      </c>
      <c r="C97" s="14" t="s">
        <v>5</v>
      </c>
      <c r="D97" s="15">
        <v>9.32</v>
      </c>
      <c r="E97" s="15">
        <f>D97*(1-VLOOKUP(C97,wpisz_rabat_grupy!$C$5:$D$28,2,0))</f>
        <v>9.32</v>
      </c>
      <c r="F97" s="14" t="s">
        <v>44</v>
      </c>
      <c r="G97" s="16">
        <v>5900605091340</v>
      </c>
    </row>
    <row r="98" spans="1:7" x14ac:dyDescent="0.25">
      <c r="A98" s="17" t="s">
        <v>1072</v>
      </c>
      <c r="B98" s="14" t="s">
        <v>865</v>
      </c>
      <c r="C98" s="14" t="s">
        <v>5</v>
      </c>
      <c r="D98" s="15">
        <v>9.32</v>
      </c>
      <c r="E98" s="15">
        <f>D98*(1-VLOOKUP(C98,wpisz_rabat_grupy!$C$5:$D$28,2,0))</f>
        <v>9.32</v>
      </c>
      <c r="F98" s="14" t="s">
        <v>44</v>
      </c>
      <c r="G98" s="16">
        <v>5902846015277</v>
      </c>
    </row>
    <row r="99" spans="1:7" x14ac:dyDescent="0.25">
      <c r="A99" s="13" t="s">
        <v>1073</v>
      </c>
      <c r="B99" s="14" t="s">
        <v>99</v>
      </c>
      <c r="C99" s="14" t="s">
        <v>5</v>
      </c>
      <c r="D99" s="15">
        <v>9.32</v>
      </c>
      <c r="E99" s="15">
        <f>D99*(1-VLOOKUP(C99,wpisz_rabat_grupy!$C$5:$D$28,2,0))</f>
        <v>9.32</v>
      </c>
      <c r="F99" s="14" t="s">
        <v>44</v>
      </c>
      <c r="G99" s="16">
        <v>5900605097106</v>
      </c>
    </row>
    <row r="100" spans="1:7" x14ac:dyDescent="0.25">
      <c r="A100" s="13" t="s">
        <v>1074</v>
      </c>
      <c r="B100" s="14" t="s">
        <v>100</v>
      </c>
      <c r="C100" s="14" t="s">
        <v>5</v>
      </c>
      <c r="D100" s="15">
        <v>10.45</v>
      </c>
      <c r="E100" s="15">
        <f>D100*(1-VLOOKUP(C100,wpisz_rabat_grupy!$C$5:$D$28,2,0))</f>
        <v>10.45</v>
      </c>
      <c r="F100" s="14" t="s">
        <v>44</v>
      </c>
      <c r="G100" s="16">
        <v>5900605094143</v>
      </c>
    </row>
    <row r="101" spans="1:7" x14ac:dyDescent="0.25">
      <c r="A101" s="13" t="s">
        <v>1075</v>
      </c>
      <c r="B101" s="14" t="s">
        <v>101</v>
      </c>
      <c r="C101" s="14" t="s">
        <v>5</v>
      </c>
      <c r="D101" s="15">
        <v>10.45</v>
      </c>
      <c r="E101" s="15">
        <f>D101*(1-VLOOKUP(C101,wpisz_rabat_grupy!$C$5:$D$28,2,0))</f>
        <v>10.45</v>
      </c>
      <c r="F101" s="14" t="s">
        <v>44</v>
      </c>
      <c r="G101" s="16">
        <v>5900605097540</v>
      </c>
    </row>
    <row r="102" spans="1:7" x14ac:dyDescent="0.25">
      <c r="A102" s="13" t="s">
        <v>1076</v>
      </c>
      <c r="B102" s="14" t="s">
        <v>102</v>
      </c>
      <c r="C102" s="14" t="s">
        <v>5</v>
      </c>
      <c r="D102" s="15">
        <v>10.45</v>
      </c>
      <c r="E102" s="15">
        <f>D102*(1-VLOOKUP(C102,wpisz_rabat_grupy!$C$5:$D$28,2,0))</f>
        <v>10.45</v>
      </c>
      <c r="F102" s="14" t="s">
        <v>44</v>
      </c>
      <c r="G102" s="16">
        <v>5900605095560</v>
      </c>
    </row>
    <row r="103" spans="1:7" x14ac:dyDescent="0.25">
      <c r="A103" s="18" t="s">
        <v>956</v>
      </c>
      <c r="B103" s="19" t="s">
        <v>957</v>
      </c>
      <c r="C103" s="19" t="s">
        <v>5</v>
      </c>
      <c r="D103" s="28">
        <v>12.24</v>
      </c>
      <c r="E103" s="20">
        <f>D103*(1-VLOOKUP(C103,wpisz_rabat_grupy!$C$5:$D$28,2,0))</f>
        <v>12.24</v>
      </c>
      <c r="F103" s="19" t="s">
        <v>44</v>
      </c>
      <c r="G103" s="21">
        <v>5902846017547</v>
      </c>
    </row>
    <row r="104" spans="1:7" x14ac:dyDescent="0.25">
      <c r="A104" s="18" t="s">
        <v>958</v>
      </c>
      <c r="B104" s="19" t="s">
        <v>959</v>
      </c>
      <c r="C104" s="19" t="s">
        <v>5</v>
      </c>
      <c r="D104" s="28">
        <v>12.31</v>
      </c>
      <c r="E104" s="20">
        <f>D104*(1-VLOOKUP(C104,wpisz_rabat_grupy!$C$5:$D$28,2,0))</f>
        <v>12.31</v>
      </c>
      <c r="F104" s="19" t="s">
        <v>44</v>
      </c>
      <c r="G104" s="21">
        <v>5902846017493</v>
      </c>
    </row>
    <row r="105" spans="1:7" x14ac:dyDescent="0.25">
      <c r="A105" s="17" t="s">
        <v>1077</v>
      </c>
      <c r="B105" s="14" t="s">
        <v>103</v>
      </c>
      <c r="C105" s="14" t="s">
        <v>5</v>
      </c>
      <c r="D105" s="27">
        <v>17.5</v>
      </c>
      <c r="E105" s="15">
        <f>D105*(1-VLOOKUP(C105,wpisz_rabat_grupy!$C$5:$D$28,2,0))</f>
        <v>17.5</v>
      </c>
      <c r="F105" s="14" t="s">
        <v>44</v>
      </c>
      <c r="G105" s="16">
        <v>5902846011248</v>
      </c>
    </row>
    <row r="106" spans="1:7" x14ac:dyDescent="0.25">
      <c r="A106" s="17" t="s">
        <v>1078</v>
      </c>
      <c r="B106" s="14" t="s">
        <v>104</v>
      </c>
      <c r="C106" s="14" t="s">
        <v>5</v>
      </c>
      <c r="D106" s="27">
        <v>17.5</v>
      </c>
      <c r="E106" s="15">
        <f>D106*(1-VLOOKUP(C106,wpisz_rabat_grupy!$C$5:$D$28,2,0))</f>
        <v>17.5</v>
      </c>
      <c r="F106" s="14" t="s">
        <v>44</v>
      </c>
      <c r="G106" s="16">
        <v>5902846011255</v>
      </c>
    </row>
    <row r="107" spans="1:7" x14ac:dyDescent="0.25">
      <c r="A107" s="17" t="s">
        <v>1079</v>
      </c>
      <c r="B107" s="14" t="s">
        <v>713</v>
      </c>
      <c r="C107" s="14" t="s">
        <v>5</v>
      </c>
      <c r="D107" s="27">
        <v>17.5</v>
      </c>
      <c r="E107" s="15">
        <f>D107*(1-VLOOKUP(C107,wpisz_rabat_grupy!$C$5:$D$28,2,0))</f>
        <v>17.5</v>
      </c>
      <c r="F107" s="14" t="s">
        <v>44</v>
      </c>
      <c r="G107" s="16">
        <v>5902846013006</v>
      </c>
    </row>
    <row r="108" spans="1:7" x14ac:dyDescent="0.25">
      <c r="A108" s="13" t="s">
        <v>1080</v>
      </c>
      <c r="B108" s="14" t="s">
        <v>105</v>
      </c>
      <c r="C108" s="14" t="s">
        <v>5</v>
      </c>
      <c r="D108" s="15">
        <v>13.44</v>
      </c>
      <c r="E108" s="15">
        <f>D108*(1-VLOOKUP(C108,wpisz_rabat_grupy!$C$5:$D$28,2,0))</f>
        <v>13.44</v>
      </c>
      <c r="F108" s="14" t="s">
        <v>40</v>
      </c>
      <c r="G108" s="16">
        <v>5900605095126</v>
      </c>
    </row>
    <row r="109" spans="1:7" x14ac:dyDescent="0.25">
      <c r="A109" s="13" t="s">
        <v>1081</v>
      </c>
      <c r="B109" s="14" t="s">
        <v>106</v>
      </c>
      <c r="C109" s="14" t="s">
        <v>5</v>
      </c>
      <c r="D109" s="15">
        <v>13.44</v>
      </c>
      <c r="E109" s="15">
        <f>D109*(1-VLOOKUP(C109,wpisz_rabat_grupy!$C$5:$D$28,2,0))</f>
        <v>13.44</v>
      </c>
      <c r="F109" s="14" t="s">
        <v>40</v>
      </c>
      <c r="G109" s="16">
        <v>5900605097601</v>
      </c>
    </row>
    <row r="110" spans="1:7" x14ac:dyDescent="0.25">
      <c r="A110" s="13" t="s">
        <v>1082</v>
      </c>
      <c r="B110" s="14" t="s">
        <v>107</v>
      </c>
      <c r="C110" s="14" t="s">
        <v>5</v>
      </c>
      <c r="D110" s="15">
        <v>13.44</v>
      </c>
      <c r="E110" s="15">
        <f>D110*(1-VLOOKUP(C110,wpisz_rabat_grupy!$C$5:$D$28,2,0))</f>
        <v>13.44</v>
      </c>
      <c r="F110" s="14" t="s">
        <v>40</v>
      </c>
      <c r="G110" s="16">
        <v>5900605097120</v>
      </c>
    </row>
    <row r="111" spans="1:7" x14ac:dyDescent="0.25">
      <c r="A111" s="13" t="s">
        <v>1083</v>
      </c>
      <c r="B111" s="14" t="s">
        <v>108</v>
      </c>
      <c r="C111" s="14" t="s">
        <v>5</v>
      </c>
      <c r="D111" s="15">
        <v>16.37</v>
      </c>
      <c r="E111" s="15">
        <f>D111*(1-VLOOKUP(C111,wpisz_rabat_grupy!$C$5:$D$28,2,0))</f>
        <v>16.37</v>
      </c>
      <c r="F111" s="14" t="s">
        <v>44</v>
      </c>
      <c r="G111" s="16">
        <v>5900605095133</v>
      </c>
    </row>
    <row r="112" spans="1:7" x14ac:dyDescent="0.25">
      <c r="A112" s="13" t="s">
        <v>1084</v>
      </c>
      <c r="B112" s="14" t="s">
        <v>109</v>
      </c>
      <c r="C112" s="14" t="s">
        <v>5</v>
      </c>
      <c r="D112" s="15">
        <v>16.37</v>
      </c>
      <c r="E112" s="15">
        <f>D112*(1-VLOOKUP(C112,wpisz_rabat_grupy!$C$5:$D$28,2,0))</f>
        <v>16.37</v>
      </c>
      <c r="F112" s="14" t="s">
        <v>44</v>
      </c>
      <c r="G112" s="16">
        <v>5900605098127</v>
      </c>
    </row>
    <row r="113" spans="1:7" x14ac:dyDescent="0.25">
      <c r="A113" s="13" t="s">
        <v>1085</v>
      </c>
      <c r="B113" s="14" t="s">
        <v>110</v>
      </c>
      <c r="C113" s="14" t="s">
        <v>5</v>
      </c>
      <c r="D113" s="15">
        <v>14.31</v>
      </c>
      <c r="E113" s="15">
        <f>D113*(1-VLOOKUP(C113,wpisz_rabat_grupy!$C$5:$D$28,2,0))</f>
        <v>14.31</v>
      </c>
      <c r="F113" s="14" t="s">
        <v>40</v>
      </c>
      <c r="G113" s="16">
        <v>5900605097564</v>
      </c>
    </row>
    <row r="114" spans="1:7" x14ac:dyDescent="0.25">
      <c r="A114" s="13" t="s">
        <v>1086</v>
      </c>
      <c r="B114" s="14" t="s">
        <v>111</v>
      </c>
      <c r="C114" s="14" t="s">
        <v>5</v>
      </c>
      <c r="D114" s="15">
        <v>18.739999999999998</v>
      </c>
      <c r="E114" s="15">
        <f>D114*(1-VLOOKUP(C114,wpisz_rabat_grupy!$C$5:$D$28,2,0))</f>
        <v>18.739999999999998</v>
      </c>
      <c r="F114" s="14" t="s">
        <v>40</v>
      </c>
      <c r="G114" s="16">
        <v>5900605097557</v>
      </c>
    </row>
    <row r="115" spans="1:7" x14ac:dyDescent="0.25">
      <c r="A115" s="13" t="s">
        <v>1087</v>
      </c>
      <c r="B115" s="14" t="s">
        <v>112</v>
      </c>
      <c r="C115" s="14" t="s">
        <v>5</v>
      </c>
      <c r="D115" s="15">
        <v>9.25</v>
      </c>
      <c r="E115" s="15">
        <f>D115*(1-VLOOKUP(C115,wpisz_rabat_grupy!$C$5:$D$28,2,0))</f>
        <v>9.25</v>
      </c>
      <c r="F115" s="14" t="s">
        <v>40</v>
      </c>
      <c r="G115" s="16">
        <v>5900605096345</v>
      </c>
    </row>
    <row r="116" spans="1:7" x14ac:dyDescent="0.25">
      <c r="A116" s="13" t="s">
        <v>1088</v>
      </c>
      <c r="B116" s="14" t="s">
        <v>113</v>
      </c>
      <c r="C116" s="14" t="s">
        <v>5</v>
      </c>
      <c r="D116" s="15">
        <v>24.02</v>
      </c>
      <c r="E116" s="15">
        <f>D116*(1-VLOOKUP(C116,wpisz_rabat_grupy!$C$5:$D$28,2,0))</f>
        <v>24.02</v>
      </c>
      <c r="F116" s="14" t="s">
        <v>40</v>
      </c>
      <c r="G116" s="16">
        <v>5902846010524</v>
      </c>
    </row>
    <row r="117" spans="1:7" x14ac:dyDescent="0.25">
      <c r="A117" s="13" t="s">
        <v>1089</v>
      </c>
      <c r="B117" s="14" t="s">
        <v>114</v>
      </c>
      <c r="C117" s="14" t="s">
        <v>5</v>
      </c>
      <c r="D117" s="15">
        <v>28.41</v>
      </c>
      <c r="E117" s="15">
        <f>D117*(1-VLOOKUP(C117,wpisz_rabat_grupy!$C$5:$D$28,2,0))</f>
        <v>28.41</v>
      </c>
      <c r="F117" s="14" t="s">
        <v>40</v>
      </c>
      <c r="G117" s="16">
        <v>5902846010531</v>
      </c>
    </row>
    <row r="118" spans="1:7" x14ac:dyDescent="0.25">
      <c r="A118" s="13" t="s">
        <v>1090</v>
      </c>
      <c r="B118" s="14" t="s">
        <v>702</v>
      </c>
      <c r="C118" s="14" t="s">
        <v>5</v>
      </c>
      <c r="D118" s="15">
        <v>30.18</v>
      </c>
      <c r="E118" s="15">
        <f>D118*(1-VLOOKUP(C118,wpisz_rabat_grupy!$C$5:$D$28,2,0))</f>
        <v>30.18</v>
      </c>
      <c r="F118" s="14" t="s">
        <v>40</v>
      </c>
      <c r="G118" s="16">
        <v>5902846011163</v>
      </c>
    </row>
    <row r="119" spans="1:7" x14ac:dyDescent="0.25">
      <c r="A119" s="17" t="s">
        <v>828</v>
      </c>
      <c r="B119" s="14" t="s">
        <v>829</v>
      </c>
      <c r="C119" s="14" t="s">
        <v>5</v>
      </c>
      <c r="D119" s="15">
        <v>31.03</v>
      </c>
      <c r="E119" s="15">
        <f>D119*(1-VLOOKUP(C119,wpisz_rabat_grupy!$C$5:$D$28,2,0))</f>
        <v>31.03</v>
      </c>
      <c r="F119" s="14" t="s">
        <v>40</v>
      </c>
      <c r="G119" s="16">
        <v>5902846011965</v>
      </c>
    </row>
    <row r="120" spans="1:7" x14ac:dyDescent="0.25">
      <c r="A120" s="17" t="s">
        <v>830</v>
      </c>
      <c r="B120" s="14" t="s">
        <v>831</v>
      </c>
      <c r="C120" s="14" t="s">
        <v>5</v>
      </c>
      <c r="D120" s="15">
        <v>35.950000000000003</v>
      </c>
      <c r="E120" s="15">
        <f>D120*(1-VLOOKUP(C120,wpisz_rabat_grupy!$C$5:$D$28,2,0))</f>
        <v>35.950000000000003</v>
      </c>
      <c r="F120" s="14" t="s">
        <v>40</v>
      </c>
      <c r="G120" s="16">
        <v>5902846011958</v>
      </c>
    </row>
    <row r="121" spans="1:7" x14ac:dyDescent="0.25">
      <c r="A121" s="13" t="s">
        <v>1091</v>
      </c>
      <c r="B121" s="14" t="s">
        <v>726</v>
      </c>
      <c r="C121" s="14" t="s">
        <v>5</v>
      </c>
      <c r="D121" s="15">
        <v>56.37</v>
      </c>
      <c r="E121" s="15">
        <f>D121*(1-VLOOKUP(C121,wpisz_rabat_grupy!$C$5:$D$28,2,0))</f>
        <v>56.37</v>
      </c>
      <c r="F121" s="78" t="s">
        <v>727</v>
      </c>
      <c r="G121" s="16">
        <v>5902846013167</v>
      </c>
    </row>
    <row r="122" spans="1:7" x14ac:dyDescent="0.25">
      <c r="A122" s="23" t="s">
        <v>115</v>
      </c>
      <c r="B122" s="25"/>
      <c r="C122" s="25"/>
      <c r="D122" s="24"/>
      <c r="E122" s="24"/>
      <c r="F122" s="25"/>
      <c r="G122" s="26"/>
    </row>
    <row r="123" spans="1:7" x14ac:dyDescent="0.25">
      <c r="A123" s="17" t="s">
        <v>1092</v>
      </c>
      <c r="B123" s="14" t="s">
        <v>116</v>
      </c>
      <c r="C123" s="14" t="s">
        <v>5</v>
      </c>
      <c r="D123" s="15">
        <v>11.46</v>
      </c>
      <c r="E123" s="15">
        <f>D123*(1-VLOOKUP(C123,wpisz_rabat_grupy!$C$5:$D$28,2,0))</f>
        <v>11.46</v>
      </c>
      <c r="F123" s="14" t="s">
        <v>40</v>
      </c>
      <c r="G123" s="16">
        <v>5900605095768</v>
      </c>
    </row>
    <row r="124" spans="1:7" x14ac:dyDescent="0.25">
      <c r="A124" s="17" t="s">
        <v>1093</v>
      </c>
      <c r="B124" s="14" t="s">
        <v>117</v>
      </c>
      <c r="C124" s="14" t="s">
        <v>5</v>
      </c>
      <c r="D124" s="15">
        <v>11.46</v>
      </c>
      <c r="E124" s="15">
        <f>D124*(1-VLOOKUP(C124,wpisz_rabat_grupy!$C$5:$D$28,2,0))</f>
        <v>11.46</v>
      </c>
      <c r="F124" s="14" t="s">
        <v>40</v>
      </c>
      <c r="G124" s="16">
        <v>5900605095751</v>
      </c>
    </row>
    <row r="125" spans="1:7" x14ac:dyDescent="0.25">
      <c r="A125" s="22" t="s">
        <v>1338</v>
      </c>
      <c r="B125" s="14" t="s">
        <v>1339</v>
      </c>
      <c r="C125" s="14" t="s">
        <v>5</v>
      </c>
      <c r="D125" s="15">
        <v>8.6999999999999993</v>
      </c>
      <c r="E125" s="15">
        <f>D125*(1-VLOOKUP(C125,wpisz_rabat_grupy!$C$5:$D$28,2,0))</f>
        <v>8.6999999999999993</v>
      </c>
      <c r="F125" s="14" t="s">
        <v>40</v>
      </c>
      <c r="G125" s="16">
        <v>5902201300338</v>
      </c>
    </row>
    <row r="126" spans="1:7" x14ac:dyDescent="0.25">
      <c r="A126" s="17" t="s">
        <v>1094</v>
      </c>
      <c r="B126" s="14" t="s">
        <v>118</v>
      </c>
      <c r="C126" s="14" t="s">
        <v>5</v>
      </c>
      <c r="D126" s="15">
        <v>11.46</v>
      </c>
      <c r="E126" s="15">
        <f>D126*(1-VLOOKUP(C126,wpisz_rabat_grupy!$C$5:$D$28,2,0))</f>
        <v>11.46</v>
      </c>
      <c r="F126" s="14" t="s">
        <v>40</v>
      </c>
      <c r="G126" s="16">
        <v>5902846010579</v>
      </c>
    </row>
    <row r="127" spans="1:7" x14ac:dyDescent="0.25">
      <c r="A127" s="17" t="s">
        <v>1095</v>
      </c>
      <c r="B127" s="14" t="s">
        <v>119</v>
      </c>
      <c r="C127" s="14" t="s">
        <v>5</v>
      </c>
      <c r="D127" s="15">
        <v>11.53</v>
      </c>
      <c r="E127" s="15">
        <f>D127*(1-VLOOKUP(C127,wpisz_rabat_grupy!$C$5:$D$28,2,0))</f>
        <v>11.53</v>
      </c>
      <c r="F127" s="14" t="s">
        <v>40</v>
      </c>
      <c r="G127" s="16">
        <v>5902846010586</v>
      </c>
    </row>
    <row r="128" spans="1:7" x14ac:dyDescent="0.25">
      <c r="A128" s="17" t="s">
        <v>1096</v>
      </c>
      <c r="B128" s="14" t="s">
        <v>884</v>
      </c>
      <c r="C128" s="14" t="s">
        <v>5</v>
      </c>
      <c r="D128" s="15">
        <v>15.61</v>
      </c>
      <c r="E128" s="15">
        <f>D128*(1-VLOOKUP(C128,wpisz_rabat_grupy!$C$5:$D$28,2,0))</f>
        <v>15.61</v>
      </c>
      <c r="F128" s="14" t="s">
        <v>40</v>
      </c>
      <c r="G128" s="16">
        <v>5902846016472</v>
      </c>
    </row>
    <row r="129" spans="1:7" ht="13.9" customHeight="1" x14ac:dyDescent="0.25">
      <c r="A129" s="17" t="s">
        <v>1097</v>
      </c>
      <c r="B129" s="14" t="s">
        <v>120</v>
      </c>
      <c r="C129" s="14" t="s">
        <v>5</v>
      </c>
      <c r="D129" s="15">
        <v>22.44</v>
      </c>
      <c r="E129" s="15">
        <f>D129*(1-VLOOKUP(C129,wpisz_rabat_grupy!$C$5:$D$28,2,0))</f>
        <v>22.44</v>
      </c>
      <c r="F129" s="14" t="s">
        <v>40</v>
      </c>
      <c r="G129" s="16">
        <v>5902846010593</v>
      </c>
    </row>
    <row r="130" spans="1:7" ht="15" customHeight="1" x14ac:dyDescent="0.25">
      <c r="A130" s="17" t="s">
        <v>1098</v>
      </c>
      <c r="B130" s="14" t="s">
        <v>900</v>
      </c>
      <c r="C130" s="14" t="s">
        <v>5</v>
      </c>
      <c r="D130" s="15">
        <v>26.52</v>
      </c>
      <c r="E130" s="15">
        <f>D130*(1-VLOOKUP(C130,wpisz_rabat_grupy!$C$5:$D$28,2,0))</f>
        <v>26.52</v>
      </c>
      <c r="F130" s="14" t="s">
        <v>40</v>
      </c>
      <c r="G130" s="16">
        <v>5902846016656</v>
      </c>
    </row>
    <row r="131" spans="1:7" ht="15" customHeight="1" x14ac:dyDescent="0.25">
      <c r="A131" s="17" t="s">
        <v>1099</v>
      </c>
      <c r="B131" s="14" t="s">
        <v>901</v>
      </c>
      <c r="C131" s="14" t="s">
        <v>5</v>
      </c>
      <c r="D131" s="15">
        <v>26.52</v>
      </c>
      <c r="E131" s="15">
        <f>D131*(1-VLOOKUP(C131,wpisz_rabat_grupy!$C$5:$D$28,2,0))</f>
        <v>26.52</v>
      </c>
      <c r="F131" s="14" t="s">
        <v>40</v>
      </c>
      <c r="G131" s="16">
        <v>5902846016663</v>
      </c>
    </row>
    <row r="132" spans="1:7" x14ac:dyDescent="0.25">
      <c r="A132" s="23" t="s">
        <v>121</v>
      </c>
      <c r="B132" s="25"/>
      <c r="C132" s="25"/>
      <c r="D132" s="24"/>
      <c r="E132" s="24"/>
      <c r="F132" s="25"/>
      <c r="G132" s="26"/>
    </row>
    <row r="133" spans="1:7" x14ac:dyDescent="0.25">
      <c r="A133" s="17" t="s">
        <v>842</v>
      </c>
      <c r="B133" s="14" t="s">
        <v>122</v>
      </c>
      <c r="C133" s="14" t="s">
        <v>5</v>
      </c>
      <c r="D133" s="15">
        <v>16.13</v>
      </c>
      <c r="E133" s="15">
        <f>D133*(1-VLOOKUP(C133,wpisz_rabat_grupy!$C$5:$D$28,2,0))</f>
        <v>16.13</v>
      </c>
      <c r="F133" s="14" t="s">
        <v>44</v>
      </c>
      <c r="G133" s="16">
        <v>5902846010685</v>
      </c>
    </row>
    <row r="134" spans="1:7" x14ac:dyDescent="0.25">
      <c r="A134" s="17" t="s">
        <v>843</v>
      </c>
      <c r="B134" s="14" t="s">
        <v>844</v>
      </c>
      <c r="C134" s="14" t="s">
        <v>5</v>
      </c>
      <c r="D134" s="15">
        <v>16.13</v>
      </c>
      <c r="E134" s="15">
        <f>D134*(1-VLOOKUP(C134,wpisz_rabat_grupy!$C$5:$D$28,2,0))</f>
        <v>16.13</v>
      </c>
      <c r="F134" s="14" t="s">
        <v>44</v>
      </c>
      <c r="G134" s="16">
        <v>5902846015802</v>
      </c>
    </row>
    <row r="135" spans="1:7" x14ac:dyDescent="0.25">
      <c r="A135" s="17" t="s">
        <v>845</v>
      </c>
      <c r="B135" s="14" t="s">
        <v>846</v>
      </c>
      <c r="C135" s="14" t="s">
        <v>5</v>
      </c>
      <c r="D135" s="15">
        <v>16.13</v>
      </c>
      <c r="E135" s="15">
        <f>D135*(1-VLOOKUP(C135,wpisz_rabat_grupy!$C$5:$D$28,2,0))</f>
        <v>16.13</v>
      </c>
      <c r="F135" s="14" t="s">
        <v>44</v>
      </c>
      <c r="G135" s="16">
        <v>5902846015819</v>
      </c>
    </row>
    <row r="136" spans="1:7" s="151" customFormat="1" x14ac:dyDescent="0.25">
      <c r="A136" s="17" t="s">
        <v>1100</v>
      </c>
      <c r="B136" s="149" t="s">
        <v>906</v>
      </c>
      <c r="C136" s="149" t="s">
        <v>5</v>
      </c>
      <c r="D136" s="27">
        <v>18.13</v>
      </c>
      <c r="E136" s="27">
        <f>D136*(1-VLOOKUP(C136,wpisz_rabat_grupy!$C$5:$D$28,2,0))</f>
        <v>18.13</v>
      </c>
      <c r="F136" s="149" t="s">
        <v>44</v>
      </c>
      <c r="G136" s="150">
        <v>5902846016724</v>
      </c>
    </row>
    <row r="137" spans="1:7" s="151" customFormat="1" x14ac:dyDescent="0.25">
      <c r="A137" s="17" t="s">
        <v>1101</v>
      </c>
      <c r="B137" s="149" t="s">
        <v>907</v>
      </c>
      <c r="C137" s="149" t="s">
        <v>5</v>
      </c>
      <c r="D137" s="27">
        <v>18.13</v>
      </c>
      <c r="E137" s="27">
        <f>D137*(1-VLOOKUP(C137,wpisz_rabat_grupy!$C$5:$D$28,2,0))</f>
        <v>18.13</v>
      </c>
      <c r="F137" s="149" t="s">
        <v>44</v>
      </c>
      <c r="G137" s="150">
        <v>5902846016731</v>
      </c>
    </row>
    <row r="138" spans="1:7" s="151" customFormat="1" x14ac:dyDescent="0.25">
      <c r="A138" s="17" t="s">
        <v>1102</v>
      </c>
      <c r="B138" s="149" t="s">
        <v>908</v>
      </c>
      <c r="C138" s="149" t="s">
        <v>5</v>
      </c>
      <c r="D138" s="27">
        <v>18.13</v>
      </c>
      <c r="E138" s="27">
        <f>D138*(1-VLOOKUP(C138,wpisz_rabat_grupy!$C$5:$D$28,2,0))</f>
        <v>18.13</v>
      </c>
      <c r="F138" s="149" t="s">
        <v>44</v>
      </c>
      <c r="G138" s="150">
        <v>5902846016748</v>
      </c>
    </row>
    <row r="139" spans="1:7" x14ac:dyDescent="0.25">
      <c r="A139" s="23" t="s">
        <v>123</v>
      </c>
      <c r="B139" s="25"/>
      <c r="C139" s="25"/>
      <c r="D139" s="24"/>
      <c r="E139" s="24"/>
      <c r="F139" s="25"/>
      <c r="G139" s="26"/>
    </row>
    <row r="140" spans="1:7" x14ac:dyDescent="0.25">
      <c r="A140" s="13" t="s">
        <v>1103</v>
      </c>
      <c r="B140" s="14" t="s">
        <v>125</v>
      </c>
      <c r="C140" s="14" t="s">
        <v>5</v>
      </c>
      <c r="D140" s="15">
        <v>44.47</v>
      </c>
      <c r="E140" s="11">
        <f>D140*(1-VLOOKUP(C140,wpisz_rabat_grupy!$C$5:$D$28,2,0))</f>
        <v>44.47</v>
      </c>
      <c r="F140" s="14" t="s">
        <v>44</v>
      </c>
      <c r="G140" s="16">
        <v>5900605098707</v>
      </c>
    </row>
    <row r="141" spans="1:7" x14ac:dyDescent="0.25">
      <c r="A141" s="17" t="s">
        <v>1104</v>
      </c>
      <c r="B141" s="14" t="s">
        <v>776</v>
      </c>
      <c r="C141" s="14" t="s">
        <v>5</v>
      </c>
      <c r="D141" s="15">
        <v>49.06</v>
      </c>
      <c r="E141" s="15">
        <f>D141*(1-VLOOKUP(C141,wpisz_rabat_grupy!$C$5:$D$28,2,0))</f>
        <v>49.06</v>
      </c>
      <c r="F141" s="14" t="s">
        <v>44</v>
      </c>
      <c r="G141" s="16">
        <v>5902846013709</v>
      </c>
    </row>
    <row r="142" spans="1:7" x14ac:dyDescent="0.25">
      <c r="A142" s="23" t="s">
        <v>126</v>
      </c>
      <c r="B142" s="25"/>
      <c r="C142" s="25"/>
      <c r="D142" s="29"/>
      <c r="E142" s="24"/>
      <c r="F142" s="25"/>
      <c r="G142" s="26"/>
    </row>
    <row r="143" spans="1:7" x14ac:dyDescent="0.25">
      <c r="A143" s="17" t="s">
        <v>1105</v>
      </c>
      <c r="B143" s="14" t="s">
        <v>871</v>
      </c>
      <c r="C143" s="14" t="s">
        <v>4</v>
      </c>
      <c r="D143" s="169">
        <v>12.56</v>
      </c>
      <c r="E143" s="15">
        <f>D143*(1-VLOOKUP(C143,wpisz_rabat_grupy!$C$5:$D$28,2,0))</f>
        <v>12.56</v>
      </c>
      <c r="F143" s="14" t="s">
        <v>40</v>
      </c>
      <c r="G143" s="16">
        <v>5902846016496</v>
      </c>
    </row>
    <row r="144" spans="1:7" x14ac:dyDescent="0.25">
      <c r="A144" s="17" t="s">
        <v>1105</v>
      </c>
      <c r="B144" s="14" t="s">
        <v>127</v>
      </c>
      <c r="C144" s="14" t="s">
        <v>4</v>
      </c>
      <c r="D144" s="169">
        <v>12.56</v>
      </c>
      <c r="E144" s="15">
        <f>D144*(1-VLOOKUP(C144,wpisz_rabat_grupy!$C$5:$D$28,2,0))</f>
        <v>12.56</v>
      </c>
      <c r="F144" s="14" t="s">
        <v>40</v>
      </c>
      <c r="G144" s="16">
        <v>5900605093269</v>
      </c>
    </row>
    <row r="145" spans="1:7" ht="13.9" customHeight="1" x14ac:dyDescent="0.25">
      <c r="A145" s="17" t="s">
        <v>1106</v>
      </c>
      <c r="B145" s="14" t="s">
        <v>128</v>
      </c>
      <c r="C145" s="14" t="s">
        <v>4</v>
      </c>
      <c r="D145" s="169">
        <v>18.579999999999998</v>
      </c>
      <c r="E145" s="15">
        <f>D145*(1-VLOOKUP(C145,wpisz_rabat_grupy!$C$5:$D$28,2,0))</f>
        <v>18.579999999999998</v>
      </c>
      <c r="F145" s="14" t="s">
        <v>40</v>
      </c>
      <c r="G145" s="16">
        <v>5902846010500</v>
      </c>
    </row>
    <row r="146" spans="1:7" x14ac:dyDescent="0.25">
      <c r="A146" s="13" t="s">
        <v>1107</v>
      </c>
      <c r="B146" s="14" t="s">
        <v>129</v>
      </c>
      <c r="C146" s="14" t="s">
        <v>4</v>
      </c>
      <c r="D146" s="15">
        <v>14.79</v>
      </c>
      <c r="E146" s="15">
        <f>D146*(1-VLOOKUP(C146,wpisz_rabat_grupy!$C$5:$D$28,2,0))</f>
        <v>14.79</v>
      </c>
      <c r="F146" s="14" t="s">
        <v>44</v>
      </c>
      <c r="G146" s="16">
        <v>5900605095720</v>
      </c>
    </row>
    <row r="147" spans="1:7" x14ac:dyDescent="0.25">
      <c r="A147" s="13" t="s">
        <v>1108</v>
      </c>
      <c r="B147" s="14" t="s">
        <v>130</v>
      </c>
      <c r="C147" s="14" t="s">
        <v>4</v>
      </c>
      <c r="D147" s="15">
        <v>14.79</v>
      </c>
      <c r="E147" s="15">
        <f>D147*(1-VLOOKUP(C147,wpisz_rabat_grupy!$C$5:$D$28,2,0))</f>
        <v>14.79</v>
      </c>
      <c r="F147" s="14" t="s">
        <v>40</v>
      </c>
      <c r="G147" s="16">
        <v>5900605097137</v>
      </c>
    </row>
    <row r="148" spans="1:7" x14ac:dyDescent="0.25">
      <c r="A148" s="13" t="s">
        <v>1109</v>
      </c>
      <c r="B148" s="14" t="s">
        <v>131</v>
      </c>
      <c r="C148" s="14" t="s">
        <v>4</v>
      </c>
      <c r="D148" s="15">
        <v>14.79</v>
      </c>
      <c r="E148" s="15">
        <f>D148*(1-VLOOKUP(C148,wpisz_rabat_grupy!$C$5:$D$28,2,0))</f>
        <v>14.79</v>
      </c>
      <c r="F148" s="14" t="s">
        <v>40</v>
      </c>
      <c r="G148" s="16">
        <v>5900605097144</v>
      </c>
    </row>
    <row r="149" spans="1:7" x14ac:dyDescent="0.25">
      <c r="A149" s="17" t="s">
        <v>1110</v>
      </c>
      <c r="B149" s="14" t="s">
        <v>1486</v>
      </c>
      <c r="C149" s="14" t="s">
        <v>4</v>
      </c>
      <c r="D149" s="15">
        <v>18.760000000000002</v>
      </c>
      <c r="E149" s="15">
        <f>D149*(1-VLOOKUP(C149,wpisz_rabat_grupy!$C$5:$D$28,2,0))</f>
        <v>18.760000000000002</v>
      </c>
      <c r="F149" s="14" t="s">
        <v>44</v>
      </c>
      <c r="G149" s="16">
        <v>5902201300888</v>
      </c>
    </row>
    <row r="150" spans="1:7" x14ac:dyDescent="0.25">
      <c r="A150" s="17" t="s">
        <v>1111</v>
      </c>
      <c r="B150" s="14" t="s">
        <v>1487</v>
      </c>
      <c r="C150" s="14" t="s">
        <v>4</v>
      </c>
      <c r="D150" s="15">
        <v>18.760000000000002</v>
      </c>
      <c r="E150" s="15">
        <f>D150*(1-VLOOKUP(C150,wpisz_rabat_grupy!$C$5:$D$28,2,0))</f>
        <v>18.760000000000002</v>
      </c>
      <c r="F150" s="14" t="s">
        <v>44</v>
      </c>
      <c r="G150" s="16">
        <v>5902201300895</v>
      </c>
    </row>
    <row r="151" spans="1:7" x14ac:dyDescent="0.25">
      <c r="A151" s="17" t="s">
        <v>1112</v>
      </c>
      <c r="B151" s="14" t="s">
        <v>1488</v>
      </c>
      <c r="C151" s="14" t="s">
        <v>4</v>
      </c>
      <c r="D151" s="15">
        <v>18.760000000000002</v>
      </c>
      <c r="E151" s="15">
        <f>D151*(1-VLOOKUP(C151,wpisz_rabat_grupy!$C$5:$D$28,2,0))</f>
        <v>18.760000000000002</v>
      </c>
      <c r="F151" s="14" t="s">
        <v>44</v>
      </c>
      <c r="G151" s="16">
        <v>5902201300901</v>
      </c>
    </row>
    <row r="152" spans="1:7" x14ac:dyDescent="0.25">
      <c r="A152" s="23" t="s">
        <v>132</v>
      </c>
      <c r="B152" s="25"/>
      <c r="C152" s="25"/>
      <c r="D152" s="24"/>
      <c r="E152" s="107"/>
      <c r="F152" s="25"/>
      <c r="G152" s="26"/>
    </row>
    <row r="153" spans="1:7" x14ac:dyDescent="0.25">
      <c r="A153" s="13" t="s">
        <v>778</v>
      </c>
      <c r="B153" s="14" t="s">
        <v>779</v>
      </c>
      <c r="C153" s="14" t="s">
        <v>5</v>
      </c>
      <c r="D153" s="15">
        <v>20.350000000000001</v>
      </c>
      <c r="E153" s="11">
        <f>D153*(1-VLOOKUP(C153,wpisz_rabat_grupy!$C$5:$D$28,2,0))</f>
        <v>20.350000000000001</v>
      </c>
      <c r="F153" s="14" t="s">
        <v>44</v>
      </c>
      <c r="G153" s="16">
        <v>5900605097151</v>
      </c>
    </row>
    <row r="154" spans="1:7" x14ac:dyDescent="0.25">
      <c r="A154" s="13" t="s">
        <v>780</v>
      </c>
      <c r="B154" s="14" t="s">
        <v>781</v>
      </c>
      <c r="C154" s="14" t="s">
        <v>5</v>
      </c>
      <c r="D154" s="15">
        <v>20.71</v>
      </c>
      <c r="E154" s="15">
        <f>D154*(1-VLOOKUP(C154,wpisz_rabat_grupy!$C$5:$D$28,2,0))</f>
        <v>20.71</v>
      </c>
      <c r="F154" s="14" t="s">
        <v>44</v>
      </c>
      <c r="G154" s="16">
        <v>5900605097922</v>
      </c>
    </row>
    <row r="155" spans="1:7" x14ac:dyDescent="0.25">
      <c r="A155" s="9" t="s">
        <v>777</v>
      </c>
      <c r="B155" s="10" t="s">
        <v>902</v>
      </c>
      <c r="C155" s="10" t="s">
        <v>5</v>
      </c>
      <c r="D155" s="11">
        <v>29.04</v>
      </c>
      <c r="E155" s="11">
        <f>D155*(1-VLOOKUP(C155,wpisz_rabat_grupy!$C$5:$D$28,2,0))</f>
        <v>29.04</v>
      </c>
      <c r="F155" s="10" t="s">
        <v>44</v>
      </c>
      <c r="G155" s="12">
        <v>5902846016212</v>
      </c>
    </row>
    <row r="156" spans="1:7" x14ac:dyDescent="0.25">
      <c r="A156" s="13" t="s">
        <v>904</v>
      </c>
      <c r="B156" s="14" t="s">
        <v>903</v>
      </c>
      <c r="C156" s="14" t="s">
        <v>5</v>
      </c>
      <c r="D156" s="15">
        <v>29.04</v>
      </c>
      <c r="E156" s="15">
        <f>D156*(1-VLOOKUP(C156,wpisz_rabat_grupy!$C$5:$D$28,2,0))</f>
        <v>29.04</v>
      </c>
      <c r="F156" s="14" t="s">
        <v>44</v>
      </c>
      <c r="G156" s="16">
        <v>5902846016229</v>
      </c>
    </row>
    <row r="157" spans="1:7" x14ac:dyDescent="0.25">
      <c r="A157" s="13" t="s">
        <v>913</v>
      </c>
      <c r="B157" s="14" t="s">
        <v>914</v>
      </c>
      <c r="C157" s="14" t="s">
        <v>5</v>
      </c>
      <c r="D157" s="15">
        <v>37.03</v>
      </c>
      <c r="E157" s="15">
        <f>D157*(1-VLOOKUP(C157,wpisz_rabat_grupy!$C$5:$D$28,2,0))</f>
        <v>37.03</v>
      </c>
      <c r="F157" s="14" t="s">
        <v>44</v>
      </c>
      <c r="G157" s="16">
        <v>5902846016236</v>
      </c>
    </row>
    <row r="158" spans="1:7" x14ac:dyDescent="0.25">
      <c r="A158" s="13" t="s">
        <v>915</v>
      </c>
      <c r="B158" s="14" t="s">
        <v>916</v>
      </c>
      <c r="C158" s="14" t="s">
        <v>5</v>
      </c>
      <c r="D158" s="15">
        <v>37.03</v>
      </c>
      <c r="E158" s="15">
        <f>D158*(1-VLOOKUP(C158,wpisz_rabat_grupy!$C$5:$D$28,2,0))</f>
        <v>37.03</v>
      </c>
      <c r="F158" s="14" t="s">
        <v>44</v>
      </c>
      <c r="G158" s="16">
        <v>5902846016243</v>
      </c>
    </row>
    <row r="159" spans="1:7" x14ac:dyDescent="0.25">
      <c r="A159" s="167" t="s">
        <v>1315</v>
      </c>
      <c r="B159" s="111" t="s">
        <v>1316</v>
      </c>
      <c r="C159" s="111" t="s">
        <v>5</v>
      </c>
      <c r="D159" s="77">
        <v>14.73</v>
      </c>
      <c r="E159" s="77">
        <f>D159*(1-VLOOKUP(C159,wpisz_rabat_grupy!$C$5:$D$28,2,0))</f>
        <v>14.73</v>
      </c>
      <c r="F159" s="111" t="s">
        <v>44</v>
      </c>
      <c r="G159" s="112">
        <v>5902846018896</v>
      </c>
    </row>
    <row r="160" spans="1:7" x14ac:dyDescent="0.25">
      <c r="A160" s="18" t="s">
        <v>932</v>
      </c>
      <c r="B160" s="19" t="s">
        <v>933</v>
      </c>
      <c r="C160" s="111" t="s">
        <v>5</v>
      </c>
      <c r="D160" s="77">
        <v>14.73</v>
      </c>
      <c r="E160" s="77">
        <f>D160*(1-VLOOKUP(C160,wpisz_rabat_grupy!$C$5:$D$28,2,0))</f>
        <v>14.73</v>
      </c>
      <c r="F160" s="19" t="s">
        <v>44</v>
      </c>
      <c r="G160" s="21">
        <v>5902846016250</v>
      </c>
    </row>
    <row r="161" spans="1:7" x14ac:dyDescent="0.25">
      <c r="A161" s="18" t="s">
        <v>934</v>
      </c>
      <c r="B161" s="19" t="s">
        <v>935</v>
      </c>
      <c r="C161" s="111" t="s">
        <v>5</v>
      </c>
      <c r="D161" s="20">
        <v>14.73</v>
      </c>
      <c r="E161" s="77">
        <f>D161*(1-VLOOKUP(C161,wpisz_rabat_grupy!$C$5:$D$28,2,0))</f>
        <v>14.73</v>
      </c>
      <c r="F161" s="19" t="s">
        <v>44</v>
      </c>
      <c r="G161" s="21">
        <v>5902846016267</v>
      </c>
    </row>
    <row r="162" spans="1:7" x14ac:dyDescent="0.25">
      <c r="A162" s="18" t="s">
        <v>1317</v>
      </c>
      <c r="B162" s="19" t="s">
        <v>1318</v>
      </c>
      <c r="C162" s="111" t="s">
        <v>5</v>
      </c>
      <c r="D162" s="20">
        <v>18.899999999999999</v>
      </c>
      <c r="E162" s="77">
        <f>D162*(1-VLOOKUP(C162,wpisz_rabat_grupy!$C$5:$D$28,2,0))</f>
        <v>18.899999999999999</v>
      </c>
      <c r="F162" s="19" t="s">
        <v>44</v>
      </c>
      <c r="G162" s="21">
        <v>5902846018902</v>
      </c>
    </row>
    <row r="163" spans="1:7" x14ac:dyDescent="0.25">
      <c r="A163" s="18" t="s">
        <v>936</v>
      </c>
      <c r="B163" s="19" t="s">
        <v>937</v>
      </c>
      <c r="C163" s="111" t="s">
        <v>5</v>
      </c>
      <c r="D163" s="20">
        <v>18.899999999999999</v>
      </c>
      <c r="E163" s="77">
        <f>D163*(1-VLOOKUP(C163,wpisz_rabat_grupy!$C$5:$D$28,2,0))</f>
        <v>18.899999999999999</v>
      </c>
      <c r="F163" s="19" t="s">
        <v>44</v>
      </c>
      <c r="G163" s="21">
        <v>5902846016274</v>
      </c>
    </row>
    <row r="164" spans="1:7" x14ac:dyDescent="0.25">
      <c r="A164" s="18" t="s">
        <v>938</v>
      </c>
      <c r="B164" s="19" t="s">
        <v>939</v>
      </c>
      <c r="C164" s="111" t="s">
        <v>5</v>
      </c>
      <c r="D164" s="20">
        <v>18.899999999999999</v>
      </c>
      <c r="E164" s="77">
        <f>D164*(1-VLOOKUP(C164,wpisz_rabat_grupy!$C$5:$D$28,2,0))</f>
        <v>18.899999999999999</v>
      </c>
      <c r="F164" s="19" t="s">
        <v>44</v>
      </c>
      <c r="G164" s="21">
        <v>5902846016281</v>
      </c>
    </row>
    <row r="165" spans="1:7" x14ac:dyDescent="0.25">
      <c r="A165" s="18" t="s">
        <v>940</v>
      </c>
      <c r="B165" s="19" t="s">
        <v>941</v>
      </c>
      <c r="C165" s="111" t="s">
        <v>5</v>
      </c>
      <c r="D165" s="20">
        <v>27.81</v>
      </c>
      <c r="E165" s="77">
        <f>D165*(1-VLOOKUP(C165,wpisz_rabat_grupy!$C$5:$D$28,2,0))</f>
        <v>27.81</v>
      </c>
      <c r="F165" s="19" t="s">
        <v>44</v>
      </c>
      <c r="G165" s="21">
        <v>5902846016298</v>
      </c>
    </row>
    <row r="166" spans="1:7" x14ac:dyDescent="0.25">
      <c r="A166" s="18" t="s">
        <v>942</v>
      </c>
      <c r="B166" s="19" t="s">
        <v>943</v>
      </c>
      <c r="C166" s="111" t="s">
        <v>5</v>
      </c>
      <c r="D166" s="20">
        <v>27.81</v>
      </c>
      <c r="E166" s="77">
        <f>D166*(1-VLOOKUP(C166,wpisz_rabat_grupy!$C$5:$D$28,2,0))</f>
        <v>27.81</v>
      </c>
      <c r="F166" s="19" t="s">
        <v>44</v>
      </c>
      <c r="G166" s="21">
        <v>5902846016304</v>
      </c>
    </row>
    <row r="167" spans="1:7" x14ac:dyDescent="0.25">
      <c r="A167" s="30" t="s">
        <v>133</v>
      </c>
      <c r="B167" s="31"/>
      <c r="C167" s="31"/>
      <c r="D167" s="32"/>
      <c r="E167" s="33"/>
      <c r="F167" s="33"/>
      <c r="G167" s="34"/>
    </row>
    <row r="168" spans="1:7" x14ac:dyDescent="0.25">
      <c r="A168" s="23" t="s">
        <v>134</v>
      </c>
      <c r="B168" s="5"/>
      <c r="C168" s="5"/>
      <c r="D168" s="5"/>
      <c r="E168" s="5"/>
      <c r="F168" s="5"/>
      <c r="G168" s="26"/>
    </row>
    <row r="169" spans="1:7" x14ac:dyDescent="0.25">
      <c r="A169" s="17" t="s">
        <v>1113</v>
      </c>
      <c r="B169" s="14" t="s">
        <v>800</v>
      </c>
      <c r="C169" s="14" t="s">
        <v>6</v>
      </c>
      <c r="D169" s="174">
        <v>77.81</v>
      </c>
      <c r="E169" s="15">
        <f>D169*(1-VLOOKUP(C169,wpisz_rabat_grupy!$C$5:$D$28,2,0))</f>
        <v>77.81</v>
      </c>
      <c r="F169" s="14" t="s">
        <v>727</v>
      </c>
      <c r="G169" s="16">
        <v>5902846014461</v>
      </c>
    </row>
    <row r="170" spans="1:7" x14ac:dyDescent="0.25">
      <c r="A170" s="17" t="s">
        <v>1114</v>
      </c>
      <c r="B170" s="14" t="s">
        <v>801</v>
      </c>
      <c r="C170" s="14" t="s">
        <v>6</v>
      </c>
      <c r="D170" s="174">
        <v>92.39</v>
      </c>
      <c r="E170" s="15">
        <f>D170*(1-VLOOKUP(C170,wpisz_rabat_grupy!$C$5:$D$28,2,0))</f>
        <v>92.39</v>
      </c>
      <c r="F170" s="14" t="s">
        <v>727</v>
      </c>
      <c r="G170" s="16">
        <v>5902846014478</v>
      </c>
    </row>
    <row r="171" spans="1:7" x14ac:dyDescent="0.25">
      <c r="A171" s="17" t="s">
        <v>1115</v>
      </c>
      <c r="B171" s="14" t="s">
        <v>802</v>
      </c>
      <c r="C171" s="14" t="s">
        <v>6</v>
      </c>
      <c r="D171" s="174">
        <v>110.45</v>
      </c>
      <c r="E171" s="15">
        <f>D171*(1-VLOOKUP(C171,wpisz_rabat_grupy!$C$5:$D$28,2,0))</f>
        <v>110.45</v>
      </c>
      <c r="F171" s="14" t="s">
        <v>727</v>
      </c>
      <c r="G171" s="16">
        <v>5902846014485</v>
      </c>
    </row>
    <row r="172" spans="1:7" x14ac:dyDescent="0.25">
      <c r="A172" s="17" t="s">
        <v>1116</v>
      </c>
      <c r="B172" s="14" t="s">
        <v>803</v>
      </c>
      <c r="C172" s="14" t="s">
        <v>6</v>
      </c>
      <c r="D172" s="174">
        <v>127.07</v>
      </c>
      <c r="E172" s="15">
        <f>D172*(1-VLOOKUP(C172,wpisz_rabat_grupy!$C$5:$D$28,2,0))</f>
        <v>127.07</v>
      </c>
      <c r="F172" s="14" t="s">
        <v>727</v>
      </c>
      <c r="G172" s="16">
        <v>5902846014492</v>
      </c>
    </row>
    <row r="173" spans="1:7" x14ac:dyDescent="0.25">
      <c r="A173" s="23" t="s">
        <v>1002</v>
      </c>
      <c r="B173" s="25"/>
      <c r="C173" s="25"/>
      <c r="D173" s="24"/>
      <c r="E173" s="24"/>
      <c r="F173" s="25"/>
      <c r="G173" s="26"/>
    </row>
    <row r="174" spans="1:7" x14ac:dyDescent="0.25">
      <c r="A174" s="17" t="s">
        <v>1117</v>
      </c>
      <c r="B174" s="14" t="s">
        <v>806</v>
      </c>
      <c r="C174" s="14" t="s">
        <v>6</v>
      </c>
      <c r="D174" s="174">
        <v>45.49</v>
      </c>
      <c r="E174" s="15">
        <f>D174*(1-VLOOKUP(C174,wpisz_rabat_grupy!$C$5:$D$28,2,0))</f>
        <v>45.49</v>
      </c>
      <c r="F174" s="14" t="s">
        <v>727</v>
      </c>
      <c r="G174" s="16">
        <v>5902846014522</v>
      </c>
    </row>
    <row r="175" spans="1:7" x14ac:dyDescent="0.25">
      <c r="A175" s="17" t="s">
        <v>1118</v>
      </c>
      <c r="B175" s="14" t="s">
        <v>807</v>
      </c>
      <c r="C175" s="14" t="s">
        <v>6</v>
      </c>
      <c r="D175" s="174">
        <v>63.69</v>
      </c>
      <c r="E175" s="15">
        <f>D175*(1-VLOOKUP(C175,wpisz_rabat_grupy!$C$5:$D$28,2,0))</f>
        <v>63.69</v>
      </c>
      <c r="F175" s="14" t="s">
        <v>727</v>
      </c>
      <c r="G175" s="16">
        <v>5902846014539</v>
      </c>
    </row>
    <row r="176" spans="1:7" x14ac:dyDescent="0.25">
      <c r="A176" s="17" t="s">
        <v>1119</v>
      </c>
      <c r="B176" s="14" t="s">
        <v>804</v>
      </c>
      <c r="C176" s="14" t="s">
        <v>6</v>
      </c>
      <c r="D176" s="174">
        <v>45.49</v>
      </c>
      <c r="E176" s="15">
        <f>D176*(1-VLOOKUP(C176,wpisz_rabat_grupy!$C$5:$D$28,2,0))</f>
        <v>45.49</v>
      </c>
      <c r="F176" s="14" t="s">
        <v>727</v>
      </c>
      <c r="G176" s="16">
        <v>5902846014508</v>
      </c>
    </row>
    <row r="177" spans="1:7" x14ac:dyDescent="0.25">
      <c r="A177" s="17" t="s">
        <v>1120</v>
      </c>
      <c r="B177" s="14" t="s">
        <v>805</v>
      </c>
      <c r="C177" s="14" t="s">
        <v>6</v>
      </c>
      <c r="D177" s="174">
        <v>63.69</v>
      </c>
      <c r="E177" s="15">
        <f>D177*(1-VLOOKUP(C177,wpisz_rabat_grupy!$C$5:$D$28,2,0))</f>
        <v>63.69</v>
      </c>
      <c r="F177" s="14" t="s">
        <v>727</v>
      </c>
      <c r="G177" s="16">
        <v>5902846014515</v>
      </c>
    </row>
    <row r="178" spans="1:7" x14ac:dyDescent="0.25">
      <c r="A178" s="17" t="s">
        <v>1121</v>
      </c>
      <c r="B178" s="14" t="s">
        <v>810</v>
      </c>
      <c r="C178" s="14" t="s">
        <v>6</v>
      </c>
      <c r="D178" s="174">
        <v>45.49</v>
      </c>
      <c r="E178" s="15">
        <f>D178*(1-VLOOKUP(C178,wpisz_rabat_grupy!$C$5:$D$28,2,0))</f>
        <v>45.49</v>
      </c>
      <c r="F178" s="14" t="s">
        <v>727</v>
      </c>
      <c r="G178" s="16">
        <v>5902846014560</v>
      </c>
    </row>
    <row r="179" spans="1:7" x14ac:dyDescent="0.25">
      <c r="A179" s="17" t="s">
        <v>1122</v>
      </c>
      <c r="B179" s="14" t="s">
        <v>811</v>
      </c>
      <c r="C179" s="14" t="s">
        <v>6</v>
      </c>
      <c r="D179" s="174">
        <v>63.69</v>
      </c>
      <c r="E179" s="15">
        <f>D179*(1-VLOOKUP(C179,wpisz_rabat_grupy!$C$5:$D$28,2,0))</f>
        <v>63.69</v>
      </c>
      <c r="F179" s="14" t="s">
        <v>727</v>
      </c>
      <c r="G179" s="16">
        <v>5902846014577</v>
      </c>
    </row>
    <row r="180" spans="1:7" x14ac:dyDescent="0.25">
      <c r="A180" s="17" t="s">
        <v>1123</v>
      </c>
      <c r="B180" s="14" t="s">
        <v>808</v>
      </c>
      <c r="C180" s="14" t="s">
        <v>6</v>
      </c>
      <c r="D180" s="174">
        <v>45.49</v>
      </c>
      <c r="E180" s="15">
        <f>D180*(1-VLOOKUP(C180,wpisz_rabat_grupy!$C$5:$D$28,2,0))</f>
        <v>45.49</v>
      </c>
      <c r="F180" s="14" t="s">
        <v>727</v>
      </c>
      <c r="G180" s="16">
        <v>5902846014546</v>
      </c>
    </row>
    <row r="181" spans="1:7" x14ac:dyDescent="0.25">
      <c r="A181" s="17" t="s">
        <v>1124</v>
      </c>
      <c r="B181" s="14" t="s">
        <v>809</v>
      </c>
      <c r="C181" s="14" t="s">
        <v>6</v>
      </c>
      <c r="D181" s="174">
        <v>63.69</v>
      </c>
      <c r="E181" s="15">
        <f>D181*(1-VLOOKUP(C181,wpisz_rabat_grupy!$C$5:$D$28,2,0))</f>
        <v>63.69</v>
      </c>
      <c r="F181" s="14" t="s">
        <v>727</v>
      </c>
      <c r="G181" s="16">
        <v>5902846014553</v>
      </c>
    </row>
    <row r="182" spans="1:7" x14ac:dyDescent="0.25">
      <c r="A182" s="23" t="s">
        <v>745</v>
      </c>
      <c r="B182" s="25"/>
      <c r="C182" s="25"/>
      <c r="D182" s="24"/>
      <c r="E182" s="25"/>
      <c r="F182" s="25"/>
      <c r="G182" s="26"/>
    </row>
    <row r="183" spans="1:7" x14ac:dyDescent="0.25">
      <c r="A183" s="17" t="s">
        <v>1125</v>
      </c>
      <c r="B183" s="14" t="s">
        <v>746</v>
      </c>
      <c r="C183" s="14" t="s">
        <v>6</v>
      </c>
      <c r="D183" s="169">
        <v>48.7</v>
      </c>
      <c r="E183" s="11">
        <f>D183*(1-VLOOKUP(C183,wpisz_rabat_grupy!$C$5:$D$28,2,0))</f>
        <v>48.7</v>
      </c>
      <c r="F183" s="14" t="s">
        <v>124</v>
      </c>
      <c r="G183" s="16">
        <v>5900605096963</v>
      </c>
    </row>
    <row r="184" spans="1:7" x14ac:dyDescent="0.25">
      <c r="A184" s="17" t="s">
        <v>1126</v>
      </c>
      <c r="B184" s="14" t="s">
        <v>747</v>
      </c>
      <c r="C184" s="14" t="s">
        <v>6</v>
      </c>
      <c r="D184" s="169">
        <v>48.7</v>
      </c>
      <c r="E184" s="15">
        <f>D184*(1-VLOOKUP(C184,wpisz_rabat_grupy!$C$5:$D$28,2,0))</f>
        <v>48.7</v>
      </c>
      <c r="F184" s="14" t="s">
        <v>124</v>
      </c>
      <c r="G184" s="16">
        <v>5900605096970</v>
      </c>
    </row>
    <row r="185" spans="1:7" x14ac:dyDescent="0.25">
      <c r="A185" s="17" t="s">
        <v>1127</v>
      </c>
      <c r="B185" s="14" t="s">
        <v>748</v>
      </c>
      <c r="C185" s="14" t="s">
        <v>6</v>
      </c>
      <c r="D185" s="169">
        <v>48.7</v>
      </c>
      <c r="E185" s="15">
        <f>D185*(1-VLOOKUP(C185,wpisz_rabat_grupy!$C$5:$D$28,2,0))</f>
        <v>48.7</v>
      </c>
      <c r="F185" s="14" t="s">
        <v>124</v>
      </c>
      <c r="G185" s="16">
        <v>5900605096987</v>
      </c>
    </row>
    <row r="186" spans="1:7" x14ac:dyDescent="0.25">
      <c r="A186" s="23" t="s">
        <v>750</v>
      </c>
      <c r="B186" s="25"/>
      <c r="C186" s="25"/>
      <c r="D186" s="24"/>
      <c r="E186" s="25"/>
      <c r="F186" s="25"/>
      <c r="G186" s="26"/>
    </row>
    <row r="187" spans="1:7" x14ac:dyDescent="0.25">
      <c r="A187" s="17" t="s">
        <v>1128</v>
      </c>
      <c r="B187" s="14" t="s">
        <v>749</v>
      </c>
      <c r="C187" s="14" t="s">
        <v>6</v>
      </c>
      <c r="D187" s="169">
        <v>68.22</v>
      </c>
      <c r="E187" s="11">
        <f>D187*(1-VLOOKUP(C187,wpisz_rabat_grupy!$C$5:$D$28,2,0))</f>
        <v>68.22</v>
      </c>
      <c r="F187" s="14" t="s">
        <v>124</v>
      </c>
      <c r="G187" s="16">
        <v>5900605096932</v>
      </c>
    </row>
    <row r="188" spans="1:7" x14ac:dyDescent="0.25">
      <c r="A188" s="17" t="s">
        <v>1129</v>
      </c>
      <c r="B188" s="14" t="s">
        <v>752</v>
      </c>
      <c r="C188" s="14" t="s">
        <v>6</v>
      </c>
      <c r="D188" s="169">
        <v>68.22</v>
      </c>
      <c r="E188" s="15">
        <f>D188*(1-VLOOKUP(C188,wpisz_rabat_grupy!$C$5:$D$28,2,0))</f>
        <v>68.22</v>
      </c>
      <c r="F188" s="14" t="s">
        <v>124</v>
      </c>
      <c r="G188" s="16">
        <v>5900605096949</v>
      </c>
    </row>
    <row r="189" spans="1:7" x14ac:dyDescent="0.25">
      <c r="A189" s="17" t="s">
        <v>1130</v>
      </c>
      <c r="B189" s="14" t="s">
        <v>753</v>
      </c>
      <c r="C189" s="14" t="s">
        <v>6</v>
      </c>
      <c r="D189" s="169">
        <v>68.22</v>
      </c>
      <c r="E189" s="15">
        <f>D189*(1-VLOOKUP(C189,wpisz_rabat_grupy!$C$5:$D$28,2,0))</f>
        <v>68.22</v>
      </c>
      <c r="F189" s="14" t="s">
        <v>124</v>
      </c>
      <c r="G189" s="16">
        <v>5900605096956</v>
      </c>
    </row>
    <row r="190" spans="1:7" x14ac:dyDescent="0.25">
      <c r="A190" s="23" t="s">
        <v>751</v>
      </c>
      <c r="B190" s="25"/>
      <c r="C190" s="25"/>
      <c r="D190" s="24"/>
      <c r="E190" s="24"/>
      <c r="F190" s="25"/>
      <c r="G190" s="24"/>
    </row>
    <row r="191" spans="1:7" x14ac:dyDescent="0.25">
      <c r="A191" s="17" t="s">
        <v>1131</v>
      </c>
      <c r="B191" s="14" t="s">
        <v>135</v>
      </c>
      <c r="C191" s="14" t="s">
        <v>6</v>
      </c>
      <c r="D191" s="15">
        <v>109.34</v>
      </c>
      <c r="E191" s="11">
        <f>D191*(1-VLOOKUP(C191,wpisz_rabat_grupy!$C$5:$D$28,2,0))</f>
        <v>109.34</v>
      </c>
      <c r="F191" s="10" t="s">
        <v>124</v>
      </c>
      <c r="G191" s="12">
        <v>5902846010753</v>
      </c>
    </row>
    <row r="192" spans="1:7" x14ac:dyDescent="0.25">
      <c r="A192" s="17" t="s">
        <v>1132</v>
      </c>
      <c r="B192" s="14" t="s">
        <v>136</v>
      </c>
      <c r="C192" s="14" t="s">
        <v>6</v>
      </c>
      <c r="D192" s="15">
        <v>109.34</v>
      </c>
      <c r="E192" s="15">
        <f>D192*(1-VLOOKUP(C192,wpisz_rabat_grupy!$C$5:$D$28,2,0))</f>
        <v>109.34</v>
      </c>
      <c r="F192" s="14" t="s">
        <v>124</v>
      </c>
      <c r="G192" s="16">
        <v>5902846010760</v>
      </c>
    </row>
    <row r="193" spans="1:7" x14ac:dyDescent="0.25">
      <c r="A193" s="17" t="s">
        <v>1133</v>
      </c>
      <c r="B193" s="14" t="s">
        <v>137</v>
      </c>
      <c r="C193" s="14" t="s">
        <v>6</v>
      </c>
      <c r="D193" s="15">
        <v>109.34</v>
      </c>
      <c r="E193" s="15">
        <f>D193*(1-VLOOKUP(C193,wpisz_rabat_grupy!$C$5:$D$28,2,0))</f>
        <v>109.34</v>
      </c>
      <c r="F193" s="14" t="s">
        <v>124</v>
      </c>
      <c r="G193" s="16">
        <v>5902846010777</v>
      </c>
    </row>
    <row r="194" spans="1:7" x14ac:dyDescent="0.25">
      <c r="A194" s="17" t="s">
        <v>1134</v>
      </c>
      <c r="B194" s="14" t="s">
        <v>138</v>
      </c>
      <c r="C194" s="14" t="s">
        <v>6</v>
      </c>
      <c r="D194" s="15">
        <v>159.63999999999999</v>
      </c>
      <c r="E194" s="15">
        <f>D194*(1-VLOOKUP(C194,wpisz_rabat_grupy!$C$5:$D$28,2,0))</f>
        <v>159.63999999999999</v>
      </c>
      <c r="F194" s="14" t="s">
        <v>124</v>
      </c>
      <c r="G194" s="16">
        <v>5902846010784</v>
      </c>
    </row>
    <row r="195" spans="1:7" x14ac:dyDescent="0.25">
      <c r="A195" s="17" t="s">
        <v>1135</v>
      </c>
      <c r="B195" s="14" t="s">
        <v>139</v>
      </c>
      <c r="C195" s="14" t="s">
        <v>6</v>
      </c>
      <c r="D195" s="15">
        <v>159.63999999999999</v>
      </c>
      <c r="E195" s="15">
        <f>D195*(1-VLOOKUP(C195,wpisz_rabat_grupy!$C$5:$D$28,2,0))</f>
        <v>159.63999999999999</v>
      </c>
      <c r="F195" s="14" t="s">
        <v>124</v>
      </c>
      <c r="G195" s="16">
        <v>5902846010791</v>
      </c>
    </row>
    <row r="196" spans="1:7" x14ac:dyDescent="0.25">
      <c r="A196" s="17" t="s">
        <v>1136</v>
      </c>
      <c r="B196" s="14" t="s">
        <v>140</v>
      </c>
      <c r="C196" s="14" t="s">
        <v>6</v>
      </c>
      <c r="D196" s="15">
        <v>159.63999999999999</v>
      </c>
      <c r="E196" s="15">
        <f>D196*(1-VLOOKUP(C196,wpisz_rabat_grupy!$C$5:$D$28,2,0))</f>
        <v>159.63999999999999</v>
      </c>
      <c r="F196" s="14" t="s">
        <v>124</v>
      </c>
      <c r="G196" s="16">
        <v>5902846010807</v>
      </c>
    </row>
  </sheetData>
  <sheetProtection algorithmName="SHA-512" hashValue="7XsmiOHVnUxmn7zbw0/AoQdIyAtejbSu8Yqk1Cty/C5Jc6iRAVS/8Hw5XHGFA6QomY11fnU40XFGmYdFRxoynw==" saltValue="Q9VEsmePFQQPoBKfsdLKLg==" spinCount="100000" sheet="1" objects="1" scenarios="1"/>
  <autoFilter ref="A1:G196" xr:uid="{B8ACE718-2E75-4390-A763-B9E081660A20}"/>
  <pageMargins left="0.70866141732283472" right="0.70866141732283472" top="0.74803149606299213" bottom="0.62992125984251968" header="0.31496062992125984" footer="0.31496062992125984"/>
  <pageSetup paperSize="9" scale="76" firstPageNumber="0" fitToHeight="0" orientation="portrait" horizontalDpi="300" verticalDpi="300" r:id="rId1"/>
  <headerFooter>
    <oddHeader xml:space="preserve">&amp;L&amp;G&amp;Ccennik podstawowy - źródła światła&amp;Robowiązuje od 07.07.2020 r.
</oddHeader>
    <oddFooter>&amp;LKobi Light sp. z o.o. sp.k.&amp;C&amp;P&amp;Rwww.kobi.pl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72"/>
  <sheetViews>
    <sheetView showGridLines="0" view="pageLayout" zoomScaleNormal="100" workbookViewId="0">
      <selection activeCell="A23" sqref="A23"/>
    </sheetView>
  </sheetViews>
  <sheetFormatPr defaultColWidth="8.7109375" defaultRowHeight="15" x14ac:dyDescent="0.25"/>
  <cols>
    <col min="1" max="1" width="47.42578125" bestFit="1" customWidth="1"/>
    <col min="2" max="2" width="14.28515625" bestFit="1" customWidth="1"/>
    <col min="3" max="3" width="9" customWidth="1"/>
    <col min="4" max="4" width="11" customWidth="1"/>
    <col min="5" max="5" width="9.85546875" customWidth="1"/>
    <col min="6" max="6" width="9" customWidth="1"/>
    <col min="7" max="7" width="14.140625" bestFit="1" customWidth="1"/>
  </cols>
  <sheetData>
    <row r="1" spans="1:7" ht="66" customHeight="1" x14ac:dyDescent="0.25">
      <c r="A1" s="127" t="s">
        <v>31</v>
      </c>
      <c r="B1" s="128" t="s">
        <v>32</v>
      </c>
      <c r="C1" s="128" t="s">
        <v>1</v>
      </c>
      <c r="D1" s="129" t="s">
        <v>33</v>
      </c>
      <c r="E1" s="129" t="s">
        <v>34</v>
      </c>
      <c r="F1" s="128" t="s">
        <v>35</v>
      </c>
      <c r="G1" s="130" t="s">
        <v>36</v>
      </c>
    </row>
    <row r="2" spans="1:7" x14ac:dyDescent="0.25">
      <c r="A2" s="142" t="s">
        <v>141</v>
      </c>
      <c r="B2" s="142"/>
      <c r="C2" s="142"/>
      <c r="D2" s="142"/>
      <c r="E2" s="142"/>
      <c r="F2" s="142"/>
      <c r="G2" s="142"/>
    </row>
    <row r="3" spans="1:7" x14ac:dyDescent="0.25">
      <c r="A3" s="5" t="s">
        <v>142</v>
      </c>
      <c r="B3" s="5"/>
      <c r="C3" s="5"/>
      <c r="D3" s="6"/>
      <c r="E3" s="39"/>
      <c r="F3" s="39"/>
      <c r="G3" s="39"/>
    </row>
    <row r="4" spans="1:7" x14ac:dyDescent="0.25">
      <c r="A4" s="13" t="s">
        <v>1468</v>
      </c>
      <c r="B4" s="14" t="s">
        <v>143</v>
      </c>
      <c r="C4" s="14" t="s">
        <v>9</v>
      </c>
      <c r="D4" s="27">
        <v>35.79</v>
      </c>
      <c r="E4" s="15">
        <f>D4*(1-VLOOKUP(C4,wpisz_rabat_grupy!$C$5:$D$28,2,0))</f>
        <v>35.79</v>
      </c>
      <c r="F4" s="10" t="s">
        <v>44</v>
      </c>
      <c r="G4" s="12">
        <v>5900605098608</v>
      </c>
    </row>
    <row r="5" spans="1:7" x14ac:dyDescent="0.25">
      <c r="A5" s="13" t="s">
        <v>1469</v>
      </c>
      <c r="B5" s="14" t="s">
        <v>755</v>
      </c>
      <c r="C5" s="14" t="s">
        <v>9</v>
      </c>
      <c r="D5" s="27">
        <v>35.79</v>
      </c>
      <c r="E5" s="15">
        <f>D5*(1-VLOOKUP(C5,wpisz_rabat_grupy!$C$5:$D$28,2,0))</f>
        <v>35.79</v>
      </c>
      <c r="F5" s="14" t="s">
        <v>44</v>
      </c>
      <c r="G5" s="16">
        <v>5902846013228</v>
      </c>
    </row>
    <row r="6" spans="1:7" x14ac:dyDescent="0.25">
      <c r="A6" s="13" t="s">
        <v>1470</v>
      </c>
      <c r="B6" s="14" t="s">
        <v>144</v>
      </c>
      <c r="C6" s="14" t="s">
        <v>9</v>
      </c>
      <c r="D6" s="27">
        <v>35.79</v>
      </c>
      <c r="E6" s="15">
        <f>D6*(1-VLOOKUP(C6,wpisz_rabat_grupy!$C$5:$D$28,2,0))</f>
        <v>35.79</v>
      </c>
      <c r="F6" s="14" t="s">
        <v>44</v>
      </c>
      <c r="G6" s="16">
        <v>5900605098615</v>
      </c>
    </row>
    <row r="7" spans="1:7" x14ac:dyDescent="0.25">
      <c r="A7" s="113" t="s">
        <v>1421</v>
      </c>
      <c r="B7" s="114" t="s">
        <v>965</v>
      </c>
      <c r="C7" s="114" t="s">
        <v>9</v>
      </c>
      <c r="D7" s="115">
        <v>16.84</v>
      </c>
      <c r="E7" s="115">
        <f>D7*(1-VLOOKUP(C7,wpisz_rabat_grupy!$C$5:$D$28,2,0))</f>
        <v>16.84</v>
      </c>
      <c r="F7" s="19" t="s">
        <v>790</v>
      </c>
      <c r="G7" s="21">
        <v>5902846018124</v>
      </c>
    </row>
    <row r="8" spans="1:7" x14ac:dyDescent="0.25">
      <c r="A8" s="113" t="s">
        <v>1467</v>
      </c>
      <c r="B8" s="114" t="s">
        <v>1369</v>
      </c>
      <c r="C8" s="114" t="s">
        <v>9</v>
      </c>
      <c r="D8" s="115">
        <v>16.84</v>
      </c>
      <c r="E8" s="115">
        <f>D8*(1-VLOOKUP(C8,wpisz_rabat_grupy!$C$5:$D$28,2,0))</f>
        <v>16.84</v>
      </c>
      <c r="F8" s="19" t="s">
        <v>790</v>
      </c>
      <c r="G8" s="21">
        <v>5902201300468</v>
      </c>
    </row>
    <row r="9" spans="1:7" x14ac:dyDescent="0.25">
      <c r="A9" s="113" t="s">
        <v>1422</v>
      </c>
      <c r="B9" s="114" t="s">
        <v>966</v>
      </c>
      <c r="C9" s="114" t="s">
        <v>9</v>
      </c>
      <c r="D9" s="115">
        <v>16.84</v>
      </c>
      <c r="E9" s="115">
        <f>D9*(1-VLOOKUP(C9,wpisz_rabat_grupy!$C$5:$D$28,2,0))</f>
        <v>16.84</v>
      </c>
      <c r="F9" s="19" t="s">
        <v>849</v>
      </c>
      <c r="G9" s="21">
        <v>5902846018131</v>
      </c>
    </row>
    <row r="10" spans="1:7" x14ac:dyDescent="0.25">
      <c r="A10" s="113" t="s">
        <v>1419</v>
      </c>
      <c r="B10" s="114" t="s">
        <v>967</v>
      </c>
      <c r="C10" s="114" t="s">
        <v>9</v>
      </c>
      <c r="D10" s="115">
        <v>16.84</v>
      </c>
      <c r="E10" s="115">
        <f>D10*(1-VLOOKUP(C10,wpisz_rabat_grupy!$C$5:$D$28,2,0))</f>
        <v>16.84</v>
      </c>
      <c r="F10" s="19" t="s">
        <v>849</v>
      </c>
      <c r="G10" s="21">
        <v>5902846018292</v>
      </c>
    </row>
    <row r="11" spans="1:7" x14ac:dyDescent="0.25">
      <c r="A11" s="113" t="s">
        <v>1420</v>
      </c>
      <c r="B11" s="114" t="s">
        <v>968</v>
      </c>
      <c r="C11" s="114" t="s">
        <v>9</v>
      </c>
      <c r="D11" s="115">
        <v>16.84</v>
      </c>
      <c r="E11" s="115">
        <f>D11*(1-VLOOKUP(C11,wpisz_rabat_grupy!$C$5:$D$28,2,0))</f>
        <v>16.84</v>
      </c>
      <c r="F11" s="19" t="s">
        <v>849</v>
      </c>
      <c r="G11" s="21">
        <v>5902846018308</v>
      </c>
    </row>
    <row r="12" spans="1:7" x14ac:dyDescent="0.25">
      <c r="A12" s="13" t="s">
        <v>1463</v>
      </c>
      <c r="B12" s="14" t="s">
        <v>145</v>
      </c>
      <c r="C12" s="14" t="s">
        <v>9</v>
      </c>
      <c r="D12" s="27">
        <v>58.35</v>
      </c>
      <c r="E12" s="15">
        <f>D12*(1-VLOOKUP(C12,wpisz_rabat_grupy!$C$5:$D$28,2,0))</f>
        <v>58.35</v>
      </c>
      <c r="F12" s="14" t="s">
        <v>44</v>
      </c>
      <c r="G12" s="16">
        <v>5900605098622</v>
      </c>
    </row>
    <row r="13" spans="1:7" x14ac:dyDescent="0.25">
      <c r="A13" s="13" t="s">
        <v>1464</v>
      </c>
      <c r="B13" s="14" t="s">
        <v>756</v>
      </c>
      <c r="C13" s="14" t="s">
        <v>9</v>
      </c>
      <c r="D13" s="27">
        <v>58.35</v>
      </c>
      <c r="E13" s="15">
        <f>D13*(1-VLOOKUP(C13,wpisz_rabat_grupy!$C$5:$D$28,2,0))</f>
        <v>58.35</v>
      </c>
      <c r="F13" s="14" t="s">
        <v>44</v>
      </c>
      <c r="G13" s="16">
        <v>5902846013235</v>
      </c>
    </row>
    <row r="14" spans="1:7" x14ac:dyDescent="0.25">
      <c r="A14" s="13" t="s">
        <v>1465</v>
      </c>
      <c r="B14" s="14" t="s">
        <v>146</v>
      </c>
      <c r="C14" s="14" t="s">
        <v>9</v>
      </c>
      <c r="D14" s="27">
        <v>58.35</v>
      </c>
      <c r="E14" s="15">
        <f>D14*(1-VLOOKUP(C14,wpisz_rabat_grupy!$C$5:$D$28,2,0))</f>
        <v>58.35</v>
      </c>
      <c r="F14" s="14" t="s">
        <v>44</v>
      </c>
      <c r="G14" s="16">
        <v>5900605098639</v>
      </c>
    </row>
    <row r="15" spans="1:7" x14ac:dyDescent="0.25">
      <c r="A15" s="113" t="s">
        <v>1425</v>
      </c>
      <c r="B15" s="114" t="s">
        <v>969</v>
      </c>
      <c r="C15" s="114" t="s">
        <v>9</v>
      </c>
      <c r="D15" s="173">
        <v>34.840000000000003</v>
      </c>
      <c r="E15" s="115">
        <f>D15*(1-VLOOKUP(C15,wpisz_rabat_grupy!$C$5:$D$28,2,0))</f>
        <v>34.840000000000003</v>
      </c>
      <c r="F15" s="19" t="s">
        <v>849</v>
      </c>
      <c r="G15" s="21">
        <v>5902846018148</v>
      </c>
    </row>
    <row r="16" spans="1:7" x14ac:dyDescent="0.25">
      <c r="A16" s="113" t="s">
        <v>1466</v>
      </c>
      <c r="B16" s="114" t="s">
        <v>1370</v>
      </c>
      <c r="C16" s="114" t="s">
        <v>9</v>
      </c>
      <c r="D16" s="173">
        <v>34.840000000000003</v>
      </c>
      <c r="E16" s="115">
        <f>D16*(1-VLOOKUP(C16,wpisz_rabat_grupy!$C$5:$D$28,2,0))</f>
        <v>34.840000000000003</v>
      </c>
      <c r="F16" s="19" t="s">
        <v>849</v>
      </c>
      <c r="G16" s="21">
        <v>5902201300475</v>
      </c>
    </row>
    <row r="17" spans="1:7" x14ac:dyDescent="0.25">
      <c r="A17" s="113" t="s">
        <v>1426</v>
      </c>
      <c r="B17" s="114" t="s">
        <v>970</v>
      </c>
      <c r="C17" s="114" t="s">
        <v>9</v>
      </c>
      <c r="D17" s="173">
        <v>34.840000000000003</v>
      </c>
      <c r="E17" s="115">
        <f>D17*(1-VLOOKUP(C17,wpisz_rabat_grupy!$C$5:$D$28,2,0))</f>
        <v>34.840000000000003</v>
      </c>
      <c r="F17" s="19" t="s">
        <v>849</v>
      </c>
      <c r="G17" s="21">
        <v>5902846018155</v>
      </c>
    </row>
    <row r="18" spans="1:7" x14ac:dyDescent="0.25">
      <c r="A18" s="113" t="s">
        <v>1423</v>
      </c>
      <c r="B18" s="114" t="s">
        <v>971</v>
      </c>
      <c r="C18" s="114" t="s">
        <v>9</v>
      </c>
      <c r="D18" s="173">
        <v>34.840000000000003</v>
      </c>
      <c r="E18" s="115">
        <f>D18*(1-VLOOKUP(C18,wpisz_rabat_grupy!$C$5:$D$28,2,0))</f>
        <v>34.840000000000003</v>
      </c>
      <c r="F18" s="19" t="s">
        <v>790</v>
      </c>
      <c r="G18" s="21">
        <v>5902846018315</v>
      </c>
    </row>
    <row r="19" spans="1:7" x14ac:dyDescent="0.25">
      <c r="A19" s="113" t="s">
        <v>1424</v>
      </c>
      <c r="B19" s="114" t="s">
        <v>972</v>
      </c>
      <c r="C19" s="114" t="s">
        <v>9</v>
      </c>
      <c r="D19" s="173">
        <v>34.840000000000003</v>
      </c>
      <c r="E19" s="115">
        <f>D19*(1-VLOOKUP(C19,wpisz_rabat_grupy!$C$5:$D$28,2,0))</f>
        <v>34.840000000000003</v>
      </c>
      <c r="F19" s="19" t="s">
        <v>849</v>
      </c>
      <c r="G19" s="21">
        <v>5902846018322</v>
      </c>
    </row>
    <row r="20" spans="1:7" x14ac:dyDescent="0.25">
      <c r="A20" s="13" t="s">
        <v>1460</v>
      </c>
      <c r="B20" s="14" t="s">
        <v>147</v>
      </c>
      <c r="C20" s="14" t="s">
        <v>9</v>
      </c>
      <c r="D20" s="27">
        <v>94.18</v>
      </c>
      <c r="E20" s="15">
        <f>D20*(1-VLOOKUP(C20,wpisz_rabat_grupy!$C$5:$D$28,2,0))</f>
        <v>94.18</v>
      </c>
      <c r="F20" s="14" t="s">
        <v>44</v>
      </c>
      <c r="G20" s="16">
        <v>5900605098646</v>
      </c>
    </row>
    <row r="21" spans="1:7" x14ac:dyDescent="0.25">
      <c r="A21" s="13" t="s">
        <v>1461</v>
      </c>
      <c r="B21" s="14" t="s">
        <v>757</v>
      </c>
      <c r="C21" s="14" t="s">
        <v>9</v>
      </c>
      <c r="D21" s="27">
        <v>94.18</v>
      </c>
      <c r="E21" s="15">
        <f>D21*(1-VLOOKUP(C21,wpisz_rabat_grupy!$C$5:$D$28,2,0))</f>
        <v>94.18</v>
      </c>
      <c r="F21" s="14" t="s">
        <v>44</v>
      </c>
      <c r="G21" s="16">
        <v>5902846013242</v>
      </c>
    </row>
    <row r="22" spans="1:7" x14ac:dyDescent="0.25">
      <c r="A22" s="13" t="s">
        <v>1462</v>
      </c>
      <c r="B22" s="14" t="s">
        <v>148</v>
      </c>
      <c r="C22" s="14" t="s">
        <v>9</v>
      </c>
      <c r="D22" s="27">
        <v>94.18</v>
      </c>
      <c r="E22" s="15">
        <f>D22*(1-VLOOKUP(C22,wpisz_rabat_grupy!$C$5:$D$28,2,0))</f>
        <v>94.18</v>
      </c>
      <c r="F22" s="14" t="s">
        <v>44</v>
      </c>
      <c r="G22" s="16">
        <v>5900605098653</v>
      </c>
    </row>
    <row r="23" spans="1:7" x14ac:dyDescent="0.25">
      <c r="A23" s="113" t="s">
        <v>1429</v>
      </c>
      <c r="B23" s="114" t="s">
        <v>973</v>
      </c>
      <c r="C23" s="114" t="s">
        <v>9</v>
      </c>
      <c r="D23" s="173">
        <v>54.18</v>
      </c>
      <c r="E23" s="115">
        <f>D23*(1-VLOOKUP(C23,wpisz_rabat_grupy!$C$5:$D$28,2,0))</f>
        <v>54.18</v>
      </c>
      <c r="F23" s="19" t="s">
        <v>849</v>
      </c>
      <c r="G23" s="21">
        <v>5902846018162</v>
      </c>
    </row>
    <row r="24" spans="1:7" x14ac:dyDescent="0.25">
      <c r="A24" s="113" t="s">
        <v>1459</v>
      </c>
      <c r="B24" s="114" t="s">
        <v>1371</v>
      </c>
      <c r="C24" s="114" t="s">
        <v>9</v>
      </c>
      <c r="D24" s="173">
        <v>54.18</v>
      </c>
      <c r="E24" s="115">
        <f>D24*(1-VLOOKUP(C24,wpisz_rabat_grupy!$C$5:$D$28,2,0))</f>
        <v>54.18</v>
      </c>
      <c r="F24" s="19" t="s">
        <v>849</v>
      </c>
      <c r="G24" s="21">
        <v>5902201300482</v>
      </c>
    </row>
    <row r="25" spans="1:7" x14ac:dyDescent="0.25">
      <c r="A25" s="113" t="s">
        <v>1430</v>
      </c>
      <c r="B25" s="114" t="s">
        <v>974</v>
      </c>
      <c r="C25" s="114" t="s">
        <v>9</v>
      </c>
      <c r="D25" s="173">
        <v>54.18</v>
      </c>
      <c r="E25" s="115">
        <f>D25*(1-VLOOKUP(C25,wpisz_rabat_grupy!$C$5:$D$28,2,0))</f>
        <v>54.18</v>
      </c>
      <c r="F25" s="19" t="s">
        <v>849</v>
      </c>
      <c r="G25" s="21">
        <v>5902846018179</v>
      </c>
    </row>
    <row r="26" spans="1:7" x14ac:dyDescent="0.25">
      <c r="A26" s="113" t="s">
        <v>1427</v>
      </c>
      <c r="B26" s="114" t="s">
        <v>975</v>
      </c>
      <c r="C26" s="114" t="s">
        <v>9</v>
      </c>
      <c r="D26" s="173">
        <v>54.18</v>
      </c>
      <c r="E26" s="115">
        <f>D26*(1-VLOOKUP(C26,wpisz_rabat_grupy!$C$5:$D$28,2,0))</f>
        <v>54.18</v>
      </c>
      <c r="F26" s="19" t="s">
        <v>849</v>
      </c>
      <c r="G26" s="21">
        <v>5902846018339</v>
      </c>
    </row>
    <row r="27" spans="1:7" x14ac:dyDescent="0.25">
      <c r="A27" s="113" t="s">
        <v>1428</v>
      </c>
      <c r="B27" s="114" t="s">
        <v>976</v>
      </c>
      <c r="C27" s="114" t="s">
        <v>9</v>
      </c>
      <c r="D27" s="173">
        <v>54.18</v>
      </c>
      <c r="E27" s="115">
        <f>D27*(1-VLOOKUP(C27,wpisz_rabat_grupy!$C$5:$D$28,2,0))</f>
        <v>54.18</v>
      </c>
      <c r="F27" s="19" t="s">
        <v>849</v>
      </c>
      <c r="G27" s="21">
        <v>5902846018346</v>
      </c>
    </row>
    <row r="28" spans="1:7" x14ac:dyDescent="0.25">
      <c r="A28" s="13" t="s">
        <v>1454</v>
      </c>
      <c r="B28" s="14" t="s">
        <v>149</v>
      </c>
      <c r="C28" s="14" t="s">
        <v>9</v>
      </c>
      <c r="D28" s="27">
        <v>130.9</v>
      </c>
      <c r="E28" s="15">
        <f>D28*(1-VLOOKUP(C28,wpisz_rabat_grupy!$C$5:$D$28,2,0))</f>
        <v>130.9</v>
      </c>
      <c r="F28" s="14" t="s">
        <v>124</v>
      </c>
      <c r="G28" s="16">
        <v>5900605098660</v>
      </c>
    </row>
    <row r="29" spans="1:7" x14ac:dyDescent="0.25">
      <c r="A29" s="13" t="s">
        <v>1455</v>
      </c>
      <c r="B29" s="14" t="s">
        <v>758</v>
      </c>
      <c r="C29" s="14" t="s">
        <v>9</v>
      </c>
      <c r="D29" s="27">
        <v>130.9</v>
      </c>
      <c r="E29" s="15">
        <f>D29*(1-VLOOKUP(C29,wpisz_rabat_grupy!$C$5:$D$28,2,0))</f>
        <v>130.9</v>
      </c>
      <c r="F29" s="14" t="s">
        <v>124</v>
      </c>
      <c r="G29" s="16">
        <v>5902846013259</v>
      </c>
    </row>
    <row r="30" spans="1:7" x14ac:dyDescent="0.25">
      <c r="A30" s="13" t="s">
        <v>1456</v>
      </c>
      <c r="B30" s="14" t="s">
        <v>150</v>
      </c>
      <c r="C30" s="14" t="s">
        <v>9</v>
      </c>
      <c r="D30" s="27">
        <v>130.9</v>
      </c>
      <c r="E30" s="15">
        <f>D30*(1-VLOOKUP(C30,wpisz_rabat_grupy!$C$5:$D$28,2,0))</f>
        <v>130.9</v>
      </c>
      <c r="F30" s="14" t="s">
        <v>124</v>
      </c>
      <c r="G30" s="16">
        <v>5900605098677</v>
      </c>
    </row>
    <row r="31" spans="1:7" x14ac:dyDescent="0.25">
      <c r="A31" s="13" t="s">
        <v>1457</v>
      </c>
      <c r="B31" s="14" t="s">
        <v>774</v>
      </c>
      <c r="C31" s="14" t="s">
        <v>9</v>
      </c>
      <c r="D31" s="27">
        <v>322.23</v>
      </c>
      <c r="E31" s="15">
        <f>D31*(1-VLOOKUP(C31,wpisz_rabat_grupy!$C$5:$D$28,2,0))</f>
        <v>322.23</v>
      </c>
      <c r="F31" s="14" t="s">
        <v>124</v>
      </c>
      <c r="G31" s="16">
        <v>5902846013914</v>
      </c>
    </row>
    <row r="32" spans="1:7" x14ac:dyDescent="0.25">
      <c r="A32" s="13" t="s">
        <v>1458</v>
      </c>
      <c r="B32" s="14" t="s">
        <v>775</v>
      </c>
      <c r="C32" s="14" t="s">
        <v>9</v>
      </c>
      <c r="D32" s="27">
        <v>322.23</v>
      </c>
      <c r="E32" s="15">
        <f>D32*(1-VLOOKUP(C32,wpisz_rabat_grupy!$C$5:$D$28,2,0))</f>
        <v>322.23</v>
      </c>
      <c r="F32" s="14" t="s">
        <v>124</v>
      </c>
      <c r="G32" s="16">
        <v>5902846013921</v>
      </c>
    </row>
    <row r="33" spans="1:7" x14ac:dyDescent="0.25">
      <c r="A33" s="113" t="s">
        <v>1433</v>
      </c>
      <c r="B33" s="114" t="s">
        <v>977</v>
      </c>
      <c r="C33" s="114" t="s">
        <v>9</v>
      </c>
      <c r="D33" s="173">
        <v>67.89</v>
      </c>
      <c r="E33" s="115">
        <f>D33*(1-VLOOKUP(C33,wpisz_rabat_grupy!$C$5:$D$28,2,0))</f>
        <v>67.89</v>
      </c>
      <c r="F33" s="114" t="s">
        <v>849</v>
      </c>
      <c r="G33" s="116">
        <v>5902846018186</v>
      </c>
    </row>
    <row r="34" spans="1:7" x14ac:dyDescent="0.25">
      <c r="A34" s="113" t="s">
        <v>1453</v>
      </c>
      <c r="B34" s="114" t="s">
        <v>1372</v>
      </c>
      <c r="C34" s="114" t="s">
        <v>9</v>
      </c>
      <c r="D34" s="173">
        <v>67.89</v>
      </c>
      <c r="E34" s="115">
        <f>D34*(1-VLOOKUP(C34,wpisz_rabat_grupy!$C$5:$D$28,2,0))</f>
        <v>67.89</v>
      </c>
      <c r="F34" s="114" t="s">
        <v>849</v>
      </c>
      <c r="G34" s="116">
        <v>5902201300499</v>
      </c>
    </row>
    <row r="35" spans="1:7" x14ac:dyDescent="0.25">
      <c r="A35" s="113" t="s">
        <v>1434</v>
      </c>
      <c r="B35" s="114" t="s">
        <v>978</v>
      </c>
      <c r="C35" s="114" t="s">
        <v>9</v>
      </c>
      <c r="D35" s="173">
        <v>67.89</v>
      </c>
      <c r="E35" s="115">
        <f>D35*(1-VLOOKUP(C35,wpisz_rabat_grupy!$C$5:$D$28,2,0))</f>
        <v>67.89</v>
      </c>
      <c r="F35" s="114" t="s">
        <v>849</v>
      </c>
      <c r="G35" s="116">
        <v>5902846018193</v>
      </c>
    </row>
    <row r="36" spans="1:7" x14ac:dyDescent="0.25">
      <c r="A36" s="113" t="s">
        <v>1431</v>
      </c>
      <c r="B36" s="114" t="s">
        <v>979</v>
      </c>
      <c r="C36" s="114" t="s">
        <v>9</v>
      </c>
      <c r="D36" s="173">
        <v>67.89</v>
      </c>
      <c r="E36" s="115">
        <f>D36*(1-VLOOKUP(C36,wpisz_rabat_grupy!$C$5:$D$28,2,0))</f>
        <v>67.89</v>
      </c>
      <c r="F36" s="114" t="s">
        <v>849</v>
      </c>
      <c r="G36" s="116">
        <v>5902846018353</v>
      </c>
    </row>
    <row r="37" spans="1:7" x14ac:dyDescent="0.25">
      <c r="A37" s="113" t="s">
        <v>1432</v>
      </c>
      <c r="B37" s="114" t="s">
        <v>980</v>
      </c>
      <c r="C37" s="114" t="s">
        <v>9</v>
      </c>
      <c r="D37" s="173">
        <v>67.89</v>
      </c>
      <c r="E37" s="115">
        <f>D37*(1-VLOOKUP(C37,wpisz_rabat_grupy!$C$5:$D$28,2,0))</f>
        <v>67.89</v>
      </c>
      <c r="F37" s="114" t="s">
        <v>790</v>
      </c>
      <c r="G37" s="116">
        <v>5902846018360</v>
      </c>
    </row>
    <row r="38" spans="1:7" x14ac:dyDescent="0.25">
      <c r="A38" s="113" t="s">
        <v>1418</v>
      </c>
      <c r="B38" s="114" t="s">
        <v>981</v>
      </c>
      <c r="C38" s="114" t="s">
        <v>9</v>
      </c>
      <c r="D38" s="173">
        <v>143.78</v>
      </c>
      <c r="E38" s="115">
        <f>D38*(1-VLOOKUP(C38,wpisz_rabat_grupy!$C$5:$D$28,2,0))</f>
        <v>143.78</v>
      </c>
      <c r="F38" s="114" t="s">
        <v>849</v>
      </c>
      <c r="G38" s="116">
        <v>5902846018209</v>
      </c>
    </row>
    <row r="39" spans="1:7" x14ac:dyDescent="0.25">
      <c r="A39" s="5" t="s">
        <v>151</v>
      </c>
      <c r="B39" s="5"/>
      <c r="C39" s="5"/>
      <c r="D39" s="5"/>
      <c r="E39" s="5"/>
      <c r="F39" s="39"/>
      <c r="G39" s="39"/>
    </row>
    <row r="40" spans="1:7" x14ac:dyDescent="0.25">
      <c r="A40" s="13" t="s">
        <v>1137</v>
      </c>
      <c r="B40" s="14" t="s">
        <v>152</v>
      </c>
      <c r="C40" s="14" t="s">
        <v>9</v>
      </c>
      <c r="D40" s="27">
        <v>86.99</v>
      </c>
      <c r="E40" s="15">
        <f>D40*(1-VLOOKUP(C40,wpisz_rabat_grupy!$C$5:$D$28,2,0))</f>
        <v>86.99</v>
      </c>
      <c r="F40" s="14" t="s">
        <v>44</v>
      </c>
      <c r="G40" s="16">
        <v>5902846010418</v>
      </c>
    </row>
    <row r="41" spans="1:7" x14ac:dyDescent="0.25">
      <c r="A41" s="13" t="s">
        <v>1138</v>
      </c>
      <c r="B41" s="14" t="s">
        <v>759</v>
      </c>
      <c r="C41" s="14" t="s">
        <v>9</v>
      </c>
      <c r="D41" s="27">
        <v>86.99</v>
      </c>
      <c r="E41" s="15">
        <f>D41*(1-VLOOKUP(C41,wpisz_rabat_grupy!$C$5:$D$28,2,0))</f>
        <v>86.99</v>
      </c>
      <c r="F41" s="14" t="s">
        <v>44</v>
      </c>
      <c r="G41" s="16">
        <v>5902846013266</v>
      </c>
    </row>
    <row r="42" spans="1:7" x14ac:dyDescent="0.25">
      <c r="A42" s="13" t="s">
        <v>1139</v>
      </c>
      <c r="B42" s="14" t="s">
        <v>153</v>
      </c>
      <c r="C42" s="14" t="s">
        <v>9</v>
      </c>
      <c r="D42" s="27">
        <v>86.99</v>
      </c>
      <c r="E42" s="15">
        <f>D42*(1-VLOOKUP(C42,wpisz_rabat_grupy!$C$5:$D$28,2,0))</f>
        <v>86.99</v>
      </c>
      <c r="F42" s="14" t="s">
        <v>44</v>
      </c>
      <c r="G42" s="16">
        <v>5902846010425</v>
      </c>
    </row>
    <row r="43" spans="1:7" x14ac:dyDescent="0.25">
      <c r="A43" s="113" t="s">
        <v>1437</v>
      </c>
      <c r="B43" s="114" t="s">
        <v>982</v>
      </c>
      <c r="C43" s="114" t="s">
        <v>9</v>
      </c>
      <c r="D43" s="173">
        <v>53.69</v>
      </c>
      <c r="E43" s="115">
        <f>D43*(1-VLOOKUP(C43,wpisz_rabat_grupy!$C$5:$D$28,2,0))</f>
        <v>53.69</v>
      </c>
      <c r="F43" s="111" t="s">
        <v>790</v>
      </c>
      <c r="G43" s="112">
        <v>5902846018216</v>
      </c>
    </row>
    <row r="44" spans="1:7" x14ac:dyDescent="0.25">
      <c r="A44" s="113" t="s">
        <v>1373</v>
      </c>
      <c r="B44" s="114" t="s">
        <v>1374</v>
      </c>
      <c r="C44" s="114" t="s">
        <v>9</v>
      </c>
      <c r="D44" s="173">
        <v>53.69</v>
      </c>
      <c r="E44" s="115">
        <f>D44*(1-VLOOKUP(C44,wpisz_rabat_grupy!$C$5:$D$28,2,0))</f>
        <v>53.69</v>
      </c>
      <c r="F44" s="111" t="s">
        <v>790</v>
      </c>
      <c r="G44" s="112">
        <v>5902201300505</v>
      </c>
    </row>
    <row r="45" spans="1:7" x14ac:dyDescent="0.25">
      <c r="A45" s="113" t="s">
        <v>1438</v>
      </c>
      <c r="B45" s="114" t="s">
        <v>983</v>
      </c>
      <c r="C45" s="114" t="s">
        <v>9</v>
      </c>
      <c r="D45" s="173">
        <v>53.69</v>
      </c>
      <c r="E45" s="115">
        <f>D45*(1-VLOOKUP(C45,wpisz_rabat_grupy!$C$5:$D$28,2,0))</f>
        <v>53.69</v>
      </c>
      <c r="F45" s="111" t="s">
        <v>790</v>
      </c>
      <c r="G45" s="112">
        <v>5902846018223</v>
      </c>
    </row>
    <row r="46" spans="1:7" x14ac:dyDescent="0.25">
      <c r="A46" s="113" t="s">
        <v>1435</v>
      </c>
      <c r="B46" s="114" t="s">
        <v>984</v>
      </c>
      <c r="C46" s="114" t="s">
        <v>9</v>
      </c>
      <c r="D46" s="173">
        <v>53.69</v>
      </c>
      <c r="E46" s="115">
        <f>D46*(1-VLOOKUP(C46,wpisz_rabat_grupy!$C$5:$D$28,2,0))</f>
        <v>53.69</v>
      </c>
      <c r="F46" s="111" t="s">
        <v>790</v>
      </c>
      <c r="G46" s="112">
        <v>5902846018377</v>
      </c>
    </row>
    <row r="47" spans="1:7" x14ac:dyDescent="0.25">
      <c r="A47" s="113" t="s">
        <v>1436</v>
      </c>
      <c r="B47" s="114" t="s">
        <v>985</v>
      </c>
      <c r="C47" s="114" t="s">
        <v>9</v>
      </c>
      <c r="D47" s="173">
        <v>53.69</v>
      </c>
      <c r="E47" s="115">
        <f>D47*(1-VLOOKUP(C47,wpisz_rabat_grupy!$C$5:$D$28,2,0))</f>
        <v>53.69</v>
      </c>
      <c r="F47" s="111" t="s">
        <v>790</v>
      </c>
      <c r="G47" s="112">
        <v>5902846018384</v>
      </c>
    </row>
    <row r="48" spans="1:7" x14ac:dyDescent="0.25">
      <c r="A48" s="13" t="s">
        <v>154</v>
      </c>
      <c r="B48" s="14" t="s">
        <v>155</v>
      </c>
      <c r="C48" s="14" t="s">
        <v>9</v>
      </c>
      <c r="D48" s="27">
        <v>104.69</v>
      </c>
      <c r="E48" s="15">
        <f>D48*(1-VLOOKUP(C48,wpisz_rabat_grupy!$C$5:$D$28,2,0))</f>
        <v>104.69</v>
      </c>
      <c r="F48" s="14" t="s">
        <v>44</v>
      </c>
      <c r="G48" s="16">
        <v>5900605099605</v>
      </c>
    </row>
    <row r="49" spans="1:7" x14ac:dyDescent="0.25">
      <c r="A49" s="13" t="s">
        <v>1140</v>
      </c>
      <c r="B49" s="14" t="s">
        <v>760</v>
      </c>
      <c r="C49" s="14" t="s">
        <v>9</v>
      </c>
      <c r="D49" s="27">
        <v>104.69</v>
      </c>
      <c r="E49" s="15">
        <f>D49*(1-VLOOKUP(C49,wpisz_rabat_grupy!$C$5:$D$28,2,0))</f>
        <v>104.69</v>
      </c>
      <c r="F49" s="14" t="s">
        <v>44</v>
      </c>
      <c r="G49" s="16">
        <v>5902846013273</v>
      </c>
    </row>
    <row r="50" spans="1:7" x14ac:dyDescent="0.25">
      <c r="A50" s="13" t="s">
        <v>156</v>
      </c>
      <c r="B50" s="14" t="s">
        <v>157</v>
      </c>
      <c r="C50" s="14" t="s">
        <v>9</v>
      </c>
      <c r="D50" s="27">
        <v>104.69</v>
      </c>
      <c r="E50" s="15">
        <f>D50*(1-VLOOKUP(C50,wpisz_rabat_grupy!$C$5:$D$28,2,0))</f>
        <v>104.69</v>
      </c>
      <c r="F50" s="14" t="s">
        <v>44</v>
      </c>
      <c r="G50" s="16">
        <v>5900605099612</v>
      </c>
    </row>
    <row r="51" spans="1:7" x14ac:dyDescent="0.25">
      <c r="A51" s="113" t="s">
        <v>1441</v>
      </c>
      <c r="B51" s="114" t="s">
        <v>986</v>
      </c>
      <c r="C51" s="114" t="s">
        <v>9</v>
      </c>
      <c r="D51" s="173">
        <v>69.22</v>
      </c>
      <c r="E51" s="115">
        <f>D51*(1-VLOOKUP(C51,wpisz_rabat_grupy!$C$5:$D$28,2,0))</f>
        <v>69.22</v>
      </c>
      <c r="F51" s="111" t="s">
        <v>790</v>
      </c>
      <c r="G51" s="112">
        <v>5902846018230</v>
      </c>
    </row>
    <row r="52" spans="1:7" x14ac:dyDescent="0.25">
      <c r="A52" s="113" t="s">
        <v>1443</v>
      </c>
      <c r="B52" s="114" t="s">
        <v>1375</v>
      </c>
      <c r="C52" s="114" t="s">
        <v>9</v>
      </c>
      <c r="D52" s="173">
        <v>69.22</v>
      </c>
      <c r="E52" s="115">
        <f>D52*(1-VLOOKUP(C52,wpisz_rabat_grupy!$C$5:$D$28,2,0))</f>
        <v>69.22</v>
      </c>
      <c r="F52" s="111" t="s">
        <v>790</v>
      </c>
      <c r="G52" s="112">
        <v>5902201300512</v>
      </c>
    </row>
    <row r="53" spans="1:7" x14ac:dyDescent="0.25">
      <c r="A53" s="113" t="s">
        <v>1442</v>
      </c>
      <c r="B53" s="114" t="s">
        <v>987</v>
      </c>
      <c r="C53" s="114" t="s">
        <v>9</v>
      </c>
      <c r="D53" s="173">
        <v>69.22</v>
      </c>
      <c r="E53" s="115">
        <f>D53*(1-VLOOKUP(C53,wpisz_rabat_grupy!$C$5:$D$28,2,0))</f>
        <v>69.22</v>
      </c>
      <c r="F53" s="111" t="s">
        <v>790</v>
      </c>
      <c r="G53" s="112">
        <v>5902846018247</v>
      </c>
    </row>
    <row r="54" spans="1:7" x14ac:dyDescent="0.25">
      <c r="A54" s="113" t="s">
        <v>1439</v>
      </c>
      <c r="B54" s="114" t="s">
        <v>988</v>
      </c>
      <c r="C54" s="114" t="s">
        <v>9</v>
      </c>
      <c r="D54" s="173">
        <v>69.22</v>
      </c>
      <c r="E54" s="115">
        <f>D54*(1-VLOOKUP(C54,wpisz_rabat_grupy!$C$5:$D$28,2,0))</f>
        <v>69.22</v>
      </c>
      <c r="F54" s="111" t="s">
        <v>849</v>
      </c>
      <c r="G54" s="112">
        <v>5902846018391</v>
      </c>
    </row>
    <row r="55" spans="1:7" x14ac:dyDescent="0.25">
      <c r="A55" s="113" t="s">
        <v>1440</v>
      </c>
      <c r="B55" s="114" t="s">
        <v>989</v>
      </c>
      <c r="C55" s="114" t="s">
        <v>9</v>
      </c>
      <c r="D55" s="173">
        <v>69.22</v>
      </c>
      <c r="E55" s="115">
        <f>D55*(1-VLOOKUP(C55,wpisz_rabat_grupy!$C$5:$D$28,2,0))</f>
        <v>69.22</v>
      </c>
      <c r="F55" s="111" t="s">
        <v>790</v>
      </c>
      <c r="G55" s="112">
        <v>5902846018407</v>
      </c>
    </row>
    <row r="56" spans="1:7" x14ac:dyDescent="0.25">
      <c r="A56" s="13" t="s">
        <v>158</v>
      </c>
      <c r="B56" s="14" t="s">
        <v>159</v>
      </c>
      <c r="C56" s="14" t="s">
        <v>9</v>
      </c>
      <c r="D56" s="27">
        <v>136.25</v>
      </c>
      <c r="E56" s="15">
        <f>D56*(1-VLOOKUP(C56,wpisz_rabat_grupy!$C$5:$D$28,2,0))</f>
        <v>136.25</v>
      </c>
      <c r="F56" s="14" t="s">
        <v>44</v>
      </c>
      <c r="G56" s="16">
        <v>5900605099629</v>
      </c>
    </row>
    <row r="57" spans="1:7" x14ac:dyDescent="0.25">
      <c r="A57" s="13" t="s">
        <v>1141</v>
      </c>
      <c r="B57" s="14" t="s">
        <v>761</v>
      </c>
      <c r="C57" s="14" t="s">
        <v>9</v>
      </c>
      <c r="D57" s="27">
        <v>136.25</v>
      </c>
      <c r="E57" s="15">
        <f>D57*(1-VLOOKUP(C57,wpisz_rabat_grupy!$C$5:$D$28,2,0))</f>
        <v>136.25</v>
      </c>
      <c r="F57" s="14" t="s">
        <v>44</v>
      </c>
      <c r="G57" s="16">
        <v>5902846013280</v>
      </c>
    </row>
    <row r="58" spans="1:7" x14ac:dyDescent="0.25">
      <c r="A58" s="13" t="s">
        <v>160</v>
      </c>
      <c r="B58" s="14" t="s">
        <v>161</v>
      </c>
      <c r="C58" s="14" t="s">
        <v>9</v>
      </c>
      <c r="D58" s="27">
        <v>136.25</v>
      </c>
      <c r="E58" s="15">
        <f>D58*(1-VLOOKUP(C58,wpisz_rabat_grupy!$C$5:$D$28,2,0))</f>
        <v>136.25</v>
      </c>
      <c r="F58" s="14" t="s">
        <v>44</v>
      </c>
      <c r="G58" s="16">
        <v>5900605099636</v>
      </c>
    </row>
    <row r="59" spans="1:7" x14ac:dyDescent="0.25">
      <c r="A59" s="113" t="s">
        <v>1446</v>
      </c>
      <c r="B59" s="114" t="s">
        <v>990</v>
      </c>
      <c r="C59" s="114" t="s">
        <v>9</v>
      </c>
      <c r="D59" s="173">
        <v>95.98</v>
      </c>
      <c r="E59" s="115">
        <f>D59*(1-VLOOKUP(C59,wpisz_rabat_grupy!$C$5:$D$28,2,0))</f>
        <v>95.98</v>
      </c>
      <c r="F59" s="111" t="s">
        <v>790</v>
      </c>
      <c r="G59" s="112">
        <v>5902846018254</v>
      </c>
    </row>
    <row r="60" spans="1:7" x14ac:dyDescent="0.25">
      <c r="A60" s="113" t="s">
        <v>1448</v>
      </c>
      <c r="B60" s="114" t="s">
        <v>1376</v>
      </c>
      <c r="C60" s="114" t="s">
        <v>9</v>
      </c>
      <c r="D60" s="173">
        <v>95.98</v>
      </c>
      <c r="E60" s="115">
        <f>D60*(1-VLOOKUP(C60,wpisz_rabat_grupy!$C$5:$D$28,2,0))</f>
        <v>95.98</v>
      </c>
      <c r="F60" s="111" t="s">
        <v>790</v>
      </c>
      <c r="G60" s="112">
        <v>5902201300529</v>
      </c>
    </row>
    <row r="61" spans="1:7" x14ac:dyDescent="0.25">
      <c r="A61" s="113" t="s">
        <v>1447</v>
      </c>
      <c r="B61" s="114" t="s">
        <v>991</v>
      </c>
      <c r="C61" s="114" t="s">
        <v>9</v>
      </c>
      <c r="D61" s="173">
        <v>95.98</v>
      </c>
      <c r="E61" s="115">
        <f>D61*(1-VLOOKUP(C61,wpisz_rabat_grupy!$C$5:$D$28,2,0))</f>
        <v>95.98</v>
      </c>
      <c r="F61" s="111" t="s">
        <v>790</v>
      </c>
      <c r="G61" s="112">
        <v>5902846018261</v>
      </c>
    </row>
    <row r="62" spans="1:7" x14ac:dyDescent="0.25">
      <c r="A62" s="113" t="s">
        <v>1444</v>
      </c>
      <c r="B62" s="114" t="s">
        <v>992</v>
      </c>
      <c r="C62" s="114" t="s">
        <v>9</v>
      </c>
      <c r="D62" s="173">
        <v>95.98</v>
      </c>
      <c r="E62" s="115">
        <f>D62*(1-VLOOKUP(C62,wpisz_rabat_grupy!$C$5:$D$28,2,0))</f>
        <v>95.98</v>
      </c>
      <c r="F62" s="111" t="s">
        <v>790</v>
      </c>
      <c r="G62" s="112">
        <v>5902846018414</v>
      </c>
    </row>
    <row r="63" spans="1:7" x14ac:dyDescent="0.25">
      <c r="A63" s="113" t="s">
        <v>1445</v>
      </c>
      <c r="B63" s="114" t="s">
        <v>993</v>
      </c>
      <c r="C63" s="114" t="s">
        <v>9</v>
      </c>
      <c r="D63" s="173">
        <v>95.98</v>
      </c>
      <c r="E63" s="115">
        <f>D63*(1-VLOOKUP(C63,wpisz_rabat_grupy!$C$5:$D$28,2,0))</f>
        <v>95.98</v>
      </c>
      <c r="F63" s="111" t="s">
        <v>790</v>
      </c>
      <c r="G63" s="112">
        <v>5902846018421</v>
      </c>
    </row>
    <row r="64" spans="1:7" x14ac:dyDescent="0.25">
      <c r="A64" s="13" t="s">
        <v>162</v>
      </c>
      <c r="B64" s="14" t="s">
        <v>163</v>
      </c>
      <c r="C64" s="14" t="s">
        <v>9</v>
      </c>
      <c r="D64" s="27">
        <v>164.22</v>
      </c>
      <c r="E64" s="15">
        <f>D64*(1-VLOOKUP(C64,wpisz_rabat_grupy!$C$5:$D$28,2,0))</f>
        <v>164.22</v>
      </c>
      <c r="F64" s="14" t="s">
        <v>44</v>
      </c>
      <c r="G64" s="16">
        <v>5900605099643</v>
      </c>
    </row>
    <row r="65" spans="1:7" x14ac:dyDescent="0.25">
      <c r="A65" s="13" t="s">
        <v>164</v>
      </c>
      <c r="B65" s="14" t="s">
        <v>165</v>
      </c>
      <c r="C65" s="14" t="s">
        <v>9</v>
      </c>
      <c r="D65" s="27">
        <v>164.22</v>
      </c>
      <c r="E65" s="15">
        <f>D65*(1-VLOOKUP(C65,wpisz_rabat_grupy!$C$5:$D$28,2,0))</f>
        <v>164.22</v>
      </c>
      <c r="F65" s="14" t="s">
        <v>44</v>
      </c>
      <c r="G65" s="16">
        <v>5900605099650</v>
      </c>
    </row>
    <row r="66" spans="1:7" x14ac:dyDescent="0.25">
      <c r="A66" s="113" t="s">
        <v>1451</v>
      </c>
      <c r="B66" s="114" t="s">
        <v>994</v>
      </c>
      <c r="C66" s="114" t="s">
        <v>9</v>
      </c>
      <c r="D66" s="173">
        <v>112.82</v>
      </c>
      <c r="E66" s="115">
        <f>D66*(1-VLOOKUP(C66,wpisz_rabat_grupy!$C$5:$D$28,2,0))</f>
        <v>112.82</v>
      </c>
      <c r="F66" s="111" t="s">
        <v>790</v>
      </c>
      <c r="G66" s="112">
        <v>5902846018278</v>
      </c>
    </row>
    <row r="67" spans="1:7" x14ac:dyDescent="0.25">
      <c r="A67" s="113" t="s">
        <v>1377</v>
      </c>
      <c r="B67" s="114" t="s">
        <v>1378</v>
      </c>
      <c r="C67" s="114" t="s">
        <v>9</v>
      </c>
      <c r="D67" s="173">
        <v>112.82</v>
      </c>
      <c r="E67" s="115">
        <f>D67*(1-VLOOKUP(C67,wpisz_rabat_grupy!$C$5:$D$28,2,0))</f>
        <v>112.82</v>
      </c>
      <c r="F67" s="111" t="s">
        <v>790</v>
      </c>
      <c r="G67" s="112">
        <v>5902201300536</v>
      </c>
    </row>
    <row r="68" spans="1:7" x14ac:dyDescent="0.25">
      <c r="A68" s="113" t="s">
        <v>1452</v>
      </c>
      <c r="B68" s="114" t="s">
        <v>995</v>
      </c>
      <c r="C68" s="114" t="s">
        <v>9</v>
      </c>
      <c r="D68" s="173">
        <v>112.82</v>
      </c>
      <c r="E68" s="115">
        <f>D68*(1-VLOOKUP(C68,wpisz_rabat_grupy!$C$5:$D$28,2,0))</f>
        <v>112.82</v>
      </c>
      <c r="F68" s="111" t="s">
        <v>790</v>
      </c>
      <c r="G68" s="112">
        <v>5902846018285</v>
      </c>
    </row>
    <row r="69" spans="1:7" x14ac:dyDescent="0.25">
      <c r="A69" s="113" t="s">
        <v>1449</v>
      </c>
      <c r="B69" s="114" t="s">
        <v>996</v>
      </c>
      <c r="C69" s="114" t="s">
        <v>9</v>
      </c>
      <c r="D69" s="173">
        <v>112.82</v>
      </c>
      <c r="E69" s="115">
        <f>D69*(1-VLOOKUP(C69,wpisz_rabat_grupy!$C$5:$D$28,2,0))</f>
        <v>112.82</v>
      </c>
      <c r="F69" s="111" t="s">
        <v>790</v>
      </c>
      <c r="G69" s="112">
        <v>5902846018438</v>
      </c>
    </row>
    <row r="70" spans="1:7" x14ac:dyDescent="0.25">
      <c r="A70" s="113" t="s">
        <v>1450</v>
      </c>
      <c r="B70" s="114" t="s">
        <v>997</v>
      </c>
      <c r="C70" s="114" t="s">
        <v>9</v>
      </c>
      <c r="D70" s="173">
        <v>112.82</v>
      </c>
      <c r="E70" s="115">
        <f>D70*(1-VLOOKUP(C70,wpisz_rabat_grupy!$C$5:$D$28,2,0))</f>
        <v>112.82</v>
      </c>
      <c r="F70" s="111" t="s">
        <v>790</v>
      </c>
      <c r="G70" s="112">
        <v>5902846018445</v>
      </c>
    </row>
    <row r="71" spans="1:7" x14ac:dyDescent="0.25">
      <c r="A71" s="23" t="s">
        <v>715</v>
      </c>
      <c r="B71" s="39"/>
      <c r="C71" s="39"/>
      <c r="D71" s="39"/>
      <c r="E71" s="107"/>
      <c r="F71" s="39"/>
      <c r="G71" s="39"/>
    </row>
    <row r="72" spans="1:7" x14ac:dyDescent="0.25">
      <c r="A72" s="17" t="s">
        <v>1484</v>
      </c>
      <c r="B72" s="14" t="s">
        <v>786</v>
      </c>
      <c r="C72" s="14" t="s">
        <v>9</v>
      </c>
      <c r="D72" s="15">
        <v>184.61</v>
      </c>
      <c r="E72" s="11">
        <f>D72*(1-VLOOKUP(C72,wpisz_rabat_grupy!$C$5:$D$28,2,0))</f>
        <v>184.61</v>
      </c>
      <c r="F72" s="14" t="s">
        <v>790</v>
      </c>
      <c r="G72" s="16">
        <v>5902846013815</v>
      </c>
    </row>
    <row r="73" spans="1:7" x14ac:dyDescent="0.25">
      <c r="A73" s="17" t="s">
        <v>1482</v>
      </c>
      <c r="B73" s="14" t="s">
        <v>785</v>
      </c>
      <c r="C73" s="14" t="s">
        <v>9</v>
      </c>
      <c r="D73" s="15">
        <v>369.67</v>
      </c>
      <c r="E73" s="15">
        <f>D73*(1-VLOOKUP(C73,wpisz_rabat_grupy!$C$5:$D$28,2,0))</f>
        <v>369.67</v>
      </c>
      <c r="F73" s="14" t="s">
        <v>790</v>
      </c>
      <c r="G73" s="16">
        <v>5902846013822</v>
      </c>
    </row>
    <row r="74" spans="1:7" x14ac:dyDescent="0.25">
      <c r="A74" s="17" t="s">
        <v>1142</v>
      </c>
      <c r="B74" s="14" t="s">
        <v>859</v>
      </c>
      <c r="C74" s="14" t="s">
        <v>9</v>
      </c>
      <c r="D74" s="15">
        <v>368.15</v>
      </c>
      <c r="E74" s="15">
        <f>D74*(1-VLOOKUP(C74,wpisz_rabat_grupy!$C$5:$D$28,2,0))</f>
        <v>368.15</v>
      </c>
      <c r="F74" s="14" t="s">
        <v>790</v>
      </c>
      <c r="G74" s="16">
        <v>5902846015697</v>
      </c>
    </row>
    <row r="75" spans="1:7" x14ac:dyDescent="0.25">
      <c r="A75" s="17" t="s">
        <v>1483</v>
      </c>
      <c r="B75" s="14" t="s">
        <v>716</v>
      </c>
      <c r="C75" s="14" t="s">
        <v>9</v>
      </c>
      <c r="D75" s="15">
        <v>417.27</v>
      </c>
      <c r="E75" s="15">
        <f>D75*(1-VLOOKUP(C75,wpisz_rabat_grupy!$C$5:$D$28,2,0))</f>
        <v>417.27</v>
      </c>
      <c r="F75" s="14" t="s">
        <v>790</v>
      </c>
      <c r="G75" s="16">
        <v>5902846012511</v>
      </c>
    </row>
    <row r="76" spans="1:7" x14ac:dyDescent="0.25">
      <c r="A76" s="23" t="s">
        <v>885</v>
      </c>
      <c r="B76" s="39"/>
      <c r="C76" s="39"/>
      <c r="D76" s="39"/>
      <c r="E76" s="107"/>
      <c r="F76" s="39"/>
      <c r="G76" s="39"/>
    </row>
    <row r="77" spans="1:7" x14ac:dyDescent="0.25">
      <c r="A77" s="17" t="s">
        <v>1143</v>
      </c>
      <c r="B77" s="14" t="s">
        <v>889</v>
      </c>
      <c r="C77" s="14" t="s">
        <v>9</v>
      </c>
      <c r="D77" s="15">
        <v>748.3</v>
      </c>
      <c r="E77" s="15">
        <f>D77*(1-VLOOKUP(C77,wpisz_rabat_grupy!$C$5:$D$28,2,0))</f>
        <v>748.3</v>
      </c>
      <c r="F77" s="14" t="s">
        <v>790</v>
      </c>
      <c r="G77" s="16">
        <v>5902846016373</v>
      </c>
    </row>
    <row r="78" spans="1:7" x14ac:dyDescent="0.25">
      <c r="A78" s="22" t="s">
        <v>1393</v>
      </c>
      <c r="B78" s="14" t="s">
        <v>1394</v>
      </c>
      <c r="C78" s="14" t="s">
        <v>9</v>
      </c>
      <c r="D78" s="15">
        <v>748.3</v>
      </c>
      <c r="E78" s="15">
        <f>D78*(1-VLOOKUP(C78,wpisz_rabat_grupy!$C$5:$D$28,2,0))</f>
        <v>748.3</v>
      </c>
      <c r="F78" s="14" t="s">
        <v>790</v>
      </c>
      <c r="G78" s="16">
        <v>5902201300369</v>
      </c>
    </row>
    <row r="79" spans="1:7" x14ac:dyDescent="0.25">
      <c r="A79" s="23" t="s">
        <v>886</v>
      </c>
      <c r="B79" s="39"/>
      <c r="C79" s="39"/>
      <c r="D79" s="39"/>
      <c r="E79" s="39"/>
      <c r="F79" s="39"/>
      <c r="G79" s="39"/>
    </row>
    <row r="80" spans="1:7" x14ac:dyDescent="0.25">
      <c r="A80" s="17" t="s">
        <v>1405</v>
      </c>
      <c r="B80" s="132" t="s">
        <v>873</v>
      </c>
      <c r="C80" s="14" t="s">
        <v>9</v>
      </c>
      <c r="D80" s="15">
        <v>54.95</v>
      </c>
      <c r="E80" s="15">
        <f>D80*(1-VLOOKUP(C80,wpisz_rabat_grupy!$C$5:$D$28,2,0))</f>
        <v>54.95</v>
      </c>
      <c r="F80" s="15" t="s">
        <v>849</v>
      </c>
      <c r="G80" s="16">
        <v>5902846015659</v>
      </c>
    </row>
    <row r="81" spans="1:7" x14ac:dyDescent="0.25">
      <c r="A81" s="17" t="s">
        <v>1406</v>
      </c>
      <c r="B81" s="132" t="s">
        <v>860</v>
      </c>
      <c r="C81" s="14" t="s">
        <v>9</v>
      </c>
      <c r="D81" s="15">
        <v>74.900000000000006</v>
      </c>
      <c r="E81" s="15">
        <f>D81*(1-VLOOKUP(C81,wpisz_rabat_grupy!$C$5:$D$28,2,0))</f>
        <v>74.900000000000006</v>
      </c>
      <c r="F81" s="15" t="s">
        <v>849</v>
      </c>
      <c r="G81" s="16">
        <v>5902846015666</v>
      </c>
    </row>
    <row r="82" spans="1:7" x14ac:dyDescent="0.25">
      <c r="A82" s="17" t="s">
        <v>1407</v>
      </c>
      <c r="B82" s="132" t="s">
        <v>874</v>
      </c>
      <c r="C82" s="14" t="s">
        <v>9</v>
      </c>
      <c r="D82" s="15">
        <v>101.64</v>
      </c>
      <c r="E82" s="15">
        <f>D82*(1-VLOOKUP(C82,wpisz_rabat_grupy!$C$5:$D$28,2,0))</f>
        <v>101.64</v>
      </c>
      <c r="F82" s="15" t="s">
        <v>849</v>
      </c>
      <c r="G82" s="16">
        <v>5902846015673</v>
      </c>
    </row>
    <row r="83" spans="1:7" x14ac:dyDescent="0.25">
      <c r="A83" s="17" t="s">
        <v>166</v>
      </c>
      <c r="B83" s="132" t="s">
        <v>167</v>
      </c>
      <c r="C83" s="14" t="s">
        <v>9</v>
      </c>
      <c r="D83" s="15">
        <v>54.6</v>
      </c>
      <c r="E83" s="15">
        <f>D83*(1-VLOOKUP(C83,wpisz_rabat_grupy!$C$5:$D$28,2,0))</f>
        <v>54.6</v>
      </c>
      <c r="F83" s="15" t="s">
        <v>124</v>
      </c>
      <c r="G83" s="16">
        <v>5902846010814</v>
      </c>
    </row>
    <row r="84" spans="1:7" x14ac:dyDescent="0.25">
      <c r="A84" s="13" t="s">
        <v>168</v>
      </c>
      <c r="B84" s="132" t="s">
        <v>169</v>
      </c>
      <c r="C84" s="14" t="s">
        <v>9</v>
      </c>
      <c r="D84" s="15">
        <v>82.15</v>
      </c>
      <c r="E84" s="15">
        <f>D84*(1-VLOOKUP(C84,wpisz_rabat_grupy!$C$5:$D$28,2,0))</f>
        <v>82.15</v>
      </c>
      <c r="F84" s="15" t="s">
        <v>124</v>
      </c>
      <c r="G84" s="16">
        <v>5900605098417</v>
      </c>
    </row>
    <row r="85" spans="1:7" x14ac:dyDescent="0.25">
      <c r="A85" s="17" t="s">
        <v>1144</v>
      </c>
      <c r="B85" s="132" t="s">
        <v>170</v>
      </c>
      <c r="C85" s="14" t="s">
        <v>9</v>
      </c>
      <c r="D85" s="15">
        <v>46.52</v>
      </c>
      <c r="E85" s="15">
        <f>D85*(1-VLOOKUP(C85,wpisz_rabat_grupy!$C$5:$D$28,2,0))</f>
        <v>46.52</v>
      </c>
      <c r="F85" s="15" t="s">
        <v>124</v>
      </c>
      <c r="G85" s="16">
        <v>5902846010883</v>
      </c>
    </row>
    <row r="86" spans="1:7" x14ac:dyDescent="0.25">
      <c r="A86" s="17" t="s">
        <v>1145</v>
      </c>
      <c r="B86" s="132" t="s">
        <v>171</v>
      </c>
      <c r="C86" s="14" t="s">
        <v>9</v>
      </c>
      <c r="D86" s="15">
        <v>64.05</v>
      </c>
      <c r="E86" s="15">
        <f>D86*(1-VLOOKUP(C86,wpisz_rabat_grupy!$C$5:$D$28,2,0))</f>
        <v>64.05</v>
      </c>
      <c r="F86" s="15" t="s">
        <v>124</v>
      </c>
      <c r="G86" s="16">
        <v>5902846010920</v>
      </c>
    </row>
    <row r="87" spans="1:7" x14ac:dyDescent="0.25">
      <c r="A87" s="17" t="s">
        <v>1146</v>
      </c>
      <c r="B87" s="14" t="s">
        <v>172</v>
      </c>
      <c r="C87" s="14" t="s">
        <v>9</v>
      </c>
      <c r="D87" s="15">
        <v>56.56</v>
      </c>
      <c r="E87" s="15">
        <f>D87*(1-VLOOKUP(C87,wpisz_rabat_grupy!$C$5:$D$28,2,0))</f>
        <v>56.56</v>
      </c>
      <c r="F87" s="14" t="s">
        <v>124</v>
      </c>
      <c r="G87" s="16">
        <v>5902846010890</v>
      </c>
    </row>
    <row r="88" spans="1:7" x14ac:dyDescent="0.25">
      <c r="A88" s="13" t="s">
        <v>173</v>
      </c>
      <c r="B88" s="14" t="s">
        <v>174</v>
      </c>
      <c r="C88" s="14" t="s">
        <v>9</v>
      </c>
      <c r="D88" s="15">
        <v>118.06</v>
      </c>
      <c r="E88" s="15">
        <f>D88*(1-VLOOKUP(C88,wpisz_rabat_grupy!$C$5:$D$28,2,0))</f>
        <v>118.06</v>
      </c>
      <c r="F88" s="14" t="s">
        <v>124</v>
      </c>
      <c r="G88" s="16">
        <v>5900605098424</v>
      </c>
    </row>
    <row r="89" spans="1:7" x14ac:dyDescent="0.25">
      <c r="A89" s="17" t="s">
        <v>1147</v>
      </c>
      <c r="B89" s="14" t="s">
        <v>836</v>
      </c>
      <c r="C89" s="14" t="s">
        <v>9</v>
      </c>
      <c r="D89" s="15">
        <v>82.74</v>
      </c>
      <c r="E89" s="15">
        <f>D89*(1-VLOOKUP(C89,wpisz_rabat_grupy!$C$5:$D$28,2,0))</f>
        <v>82.74</v>
      </c>
      <c r="F89" s="14" t="s">
        <v>790</v>
      </c>
      <c r="G89" s="16">
        <v>5902846015260</v>
      </c>
    </row>
    <row r="90" spans="1:7" x14ac:dyDescent="0.25">
      <c r="A90" s="17" t="s">
        <v>1148</v>
      </c>
      <c r="B90" s="14" t="s">
        <v>837</v>
      </c>
      <c r="C90" s="14" t="s">
        <v>9</v>
      </c>
      <c r="D90" s="15">
        <v>111.53</v>
      </c>
      <c r="E90" s="15">
        <f>D90*(1-VLOOKUP(C90,wpisz_rabat_grupy!$C$5:$D$28,2,0))</f>
        <v>111.53</v>
      </c>
      <c r="F90" s="14" t="s">
        <v>790</v>
      </c>
      <c r="G90" s="16">
        <v>5902846015253</v>
      </c>
    </row>
    <row r="91" spans="1:7" x14ac:dyDescent="0.25">
      <c r="A91" s="17" t="s">
        <v>1149</v>
      </c>
      <c r="B91" s="14" t="s">
        <v>838</v>
      </c>
      <c r="C91" s="14" t="s">
        <v>9</v>
      </c>
      <c r="D91" s="15">
        <v>91.56</v>
      </c>
      <c r="E91" s="15">
        <f>D91*(1-VLOOKUP(C91,wpisz_rabat_grupy!$C$5:$D$28,2,0))</f>
        <v>91.56</v>
      </c>
      <c r="F91" s="14" t="s">
        <v>790</v>
      </c>
      <c r="G91" s="16">
        <v>5902846015291</v>
      </c>
    </row>
    <row r="92" spans="1:7" x14ac:dyDescent="0.25">
      <c r="A92" s="17" t="s">
        <v>1150</v>
      </c>
      <c r="B92" s="14" t="s">
        <v>839</v>
      </c>
      <c r="C92" s="14" t="s">
        <v>9</v>
      </c>
      <c r="D92" s="15">
        <v>119.89</v>
      </c>
      <c r="E92" s="15">
        <f>D92*(1-VLOOKUP(C92,wpisz_rabat_grupy!$C$5:$D$28,2,0))</f>
        <v>119.89</v>
      </c>
      <c r="F92" s="14" t="s">
        <v>790</v>
      </c>
      <c r="G92" s="16">
        <v>5902846015307</v>
      </c>
    </row>
    <row r="93" spans="1:7" x14ac:dyDescent="0.25">
      <c r="A93" s="134" t="s">
        <v>1151</v>
      </c>
      <c r="B93" s="111" t="s">
        <v>861</v>
      </c>
      <c r="C93" s="111" t="s">
        <v>9</v>
      </c>
      <c r="D93" s="77">
        <v>40.409999999999997</v>
      </c>
      <c r="E93" s="77">
        <f>D93*(1-VLOOKUP(C93,wpisz_rabat_grupy!$C$5:$D$28,2,0))</f>
        <v>40.409999999999997</v>
      </c>
      <c r="F93" s="111" t="s">
        <v>790</v>
      </c>
      <c r="G93" s="112">
        <v>5902846014751</v>
      </c>
    </row>
    <row r="94" spans="1:7" x14ac:dyDescent="0.25">
      <c r="A94" s="134" t="s">
        <v>1152</v>
      </c>
      <c r="B94" s="111" t="s">
        <v>862</v>
      </c>
      <c r="C94" s="111" t="s">
        <v>9</v>
      </c>
      <c r="D94" s="77">
        <v>60.41</v>
      </c>
      <c r="E94" s="77">
        <f>D94*(1-VLOOKUP(C94,wpisz_rabat_grupy!$C$5:$D$28,2,0))</f>
        <v>60.41</v>
      </c>
      <c r="F94" s="111" t="s">
        <v>790</v>
      </c>
      <c r="G94" s="112">
        <v>5902846014768</v>
      </c>
    </row>
    <row r="95" spans="1:7" x14ac:dyDescent="0.25">
      <c r="A95" s="134" t="s">
        <v>1153</v>
      </c>
      <c r="B95" s="111" t="s">
        <v>863</v>
      </c>
      <c r="C95" s="111" t="s">
        <v>9</v>
      </c>
      <c r="D95" s="77">
        <v>46.74</v>
      </c>
      <c r="E95" s="77">
        <f>D95*(1-VLOOKUP(C95,wpisz_rabat_grupy!$C$5:$D$28,2,0))</f>
        <v>46.74</v>
      </c>
      <c r="F95" s="111" t="s">
        <v>790</v>
      </c>
      <c r="G95" s="112">
        <v>5902846014775</v>
      </c>
    </row>
    <row r="96" spans="1:7" x14ac:dyDescent="0.25">
      <c r="A96" s="134" t="s">
        <v>1154</v>
      </c>
      <c r="B96" s="111" t="s">
        <v>864</v>
      </c>
      <c r="C96" s="111" t="s">
        <v>9</v>
      </c>
      <c r="D96" s="77">
        <v>64.28</v>
      </c>
      <c r="E96" s="77">
        <f>D96*(1-VLOOKUP(C96,wpisz_rabat_grupy!$C$5:$D$28,2,0))</f>
        <v>64.28</v>
      </c>
      <c r="F96" s="111" t="s">
        <v>790</v>
      </c>
      <c r="G96" s="112">
        <v>5902846014782</v>
      </c>
    </row>
    <row r="97" spans="1:7" x14ac:dyDescent="0.25">
      <c r="A97" s="134" t="s">
        <v>1346</v>
      </c>
      <c r="B97" s="111" t="s">
        <v>1347</v>
      </c>
      <c r="C97" s="111" t="s">
        <v>9</v>
      </c>
      <c r="D97" s="77">
        <v>22.38</v>
      </c>
      <c r="E97" s="77">
        <f>D97*(1-VLOOKUP(C97,wpisz_rabat_grupy!$C$5:$D$28,2,0))</f>
        <v>22.38</v>
      </c>
      <c r="F97" s="111" t="s">
        <v>790</v>
      </c>
      <c r="G97" s="112">
        <v>5902846019206</v>
      </c>
    </row>
    <row r="98" spans="1:7" x14ac:dyDescent="0.25">
      <c r="A98" s="134" t="s">
        <v>1340</v>
      </c>
      <c r="B98" s="111" t="s">
        <v>1341</v>
      </c>
      <c r="C98" s="111" t="s">
        <v>9</v>
      </c>
      <c r="D98" s="77">
        <v>28.16</v>
      </c>
      <c r="E98" s="77">
        <f>D98*(1-VLOOKUP(C98,wpisz_rabat_grupy!$C$5:$D$28,2,0))</f>
        <v>28.16</v>
      </c>
      <c r="F98" s="111" t="s">
        <v>790</v>
      </c>
      <c r="G98" s="112">
        <v>5902846019213</v>
      </c>
    </row>
    <row r="99" spans="1:7" x14ac:dyDescent="0.25">
      <c r="A99" s="134" t="s">
        <v>1342</v>
      </c>
      <c r="B99" s="111" t="s">
        <v>1343</v>
      </c>
      <c r="C99" s="111" t="s">
        <v>9</v>
      </c>
      <c r="D99" s="77">
        <v>34.96</v>
      </c>
      <c r="E99" s="77">
        <f>D99*(1-VLOOKUP(C99,wpisz_rabat_grupy!$C$5:$D$28,2,0))</f>
        <v>34.96</v>
      </c>
      <c r="F99" s="111" t="s">
        <v>790</v>
      </c>
      <c r="G99" s="112">
        <v>5902846019220</v>
      </c>
    </row>
    <row r="100" spans="1:7" x14ac:dyDescent="0.25">
      <c r="A100" s="134" t="s">
        <v>1344</v>
      </c>
      <c r="B100" s="111" t="s">
        <v>1345</v>
      </c>
      <c r="C100" s="111" t="s">
        <v>9</v>
      </c>
      <c r="D100" s="77">
        <v>52.4</v>
      </c>
      <c r="E100" s="77">
        <f>D100*(1-VLOOKUP(C100,wpisz_rabat_grupy!$C$5:$D$28,2,0))</f>
        <v>52.4</v>
      </c>
      <c r="F100" s="111" t="s">
        <v>790</v>
      </c>
      <c r="G100" s="112">
        <v>5902846019237</v>
      </c>
    </row>
    <row r="101" spans="1:7" x14ac:dyDescent="0.25">
      <c r="A101" s="13" t="s">
        <v>1476</v>
      </c>
      <c r="B101" s="14" t="s">
        <v>175</v>
      </c>
      <c r="C101" s="14" t="s">
        <v>9</v>
      </c>
      <c r="D101" s="15">
        <v>125.93</v>
      </c>
      <c r="E101" s="15">
        <f>D101*(1-VLOOKUP(C101,wpisz_rabat_grupy!$C$5:$D$28,2,0))</f>
        <v>125.93</v>
      </c>
      <c r="F101" s="14" t="s">
        <v>124</v>
      </c>
      <c r="G101" s="16">
        <v>5900605096833</v>
      </c>
    </row>
    <row r="102" spans="1:7" x14ac:dyDescent="0.25">
      <c r="A102" s="13" t="s">
        <v>1477</v>
      </c>
      <c r="B102" s="14" t="s">
        <v>176</v>
      </c>
      <c r="C102" s="14" t="s">
        <v>9</v>
      </c>
      <c r="D102" s="15">
        <v>147.79</v>
      </c>
      <c r="E102" s="15">
        <f>D102*(1-VLOOKUP(C102,wpisz_rabat_grupy!$C$5:$D$28,2,0))</f>
        <v>147.79</v>
      </c>
      <c r="F102" s="14" t="s">
        <v>124</v>
      </c>
      <c r="G102" s="16">
        <v>5900605095379</v>
      </c>
    </row>
    <row r="103" spans="1:7" x14ac:dyDescent="0.25">
      <c r="A103" s="13" t="s">
        <v>1478</v>
      </c>
      <c r="B103" s="14" t="s">
        <v>177</v>
      </c>
      <c r="C103" s="14" t="s">
        <v>9</v>
      </c>
      <c r="D103" s="15">
        <v>169.21</v>
      </c>
      <c r="E103" s="15">
        <f>D103*(1-VLOOKUP(C103,wpisz_rabat_grupy!$C$5:$D$28,2,0))</f>
        <v>169.21</v>
      </c>
      <c r="F103" s="14" t="s">
        <v>124</v>
      </c>
      <c r="G103" s="16">
        <v>5900605095386</v>
      </c>
    </row>
    <row r="104" spans="1:7" x14ac:dyDescent="0.25">
      <c r="A104" s="13" t="s">
        <v>1479</v>
      </c>
      <c r="B104" s="14" t="s">
        <v>178</v>
      </c>
      <c r="C104" s="14" t="s">
        <v>9</v>
      </c>
      <c r="D104" s="169">
        <v>208.24</v>
      </c>
      <c r="E104" s="15">
        <f>D104*(1-VLOOKUP(C104,wpisz_rabat_grupy!$C$5:$D$28,2,0))</f>
        <v>208.24</v>
      </c>
      <c r="F104" s="14" t="s">
        <v>124</v>
      </c>
      <c r="G104" s="16">
        <v>5900605096840</v>
      </c>
    </row>
    <row r="105" spans="1:7" x14ac:dyDescent="0.25">
      <c r="A105" s="13" t="s">
        <v>1480</v>
      </c>
      <c r="B105" s="14" t="s">
        <v>833</v>
      </c>
      <c r="C105" s="14" t="s">
        <v>9</v>
      </c>
      <c r="D105" s="169">
        <v>226.69</v>
      </c>
      <c r="E105" s="15">
        <f>D105*(1-VLOOKUP(C105,wpisz_rabat_grupy!$C$5:$D$28,2,0))</f>
        <v>226.69</v>
      </c>
      <c r="F105" s="14" t="s">
        <v>124</v>
      </c>
      <c r="G105" s="16">
        <v>5900605095355</v>
      </c>
    </row>
    <row r="106" spans="1:7" x14ac:dyDescent="0.25">
      <c r="A106" s="13" t="s">
        <v>1481</v>
      </c>
      <c r="B106" s="14" t="s">
        <v>179</v>
      </c>
      <c r="C106" s="14" t="s">
        <v>9</v>
      </c>
      <c r="D106" s="169">
        <v>243.62</v>
      </c>
      <c r="E106" s="15">
        <f>D106*(1-VLOOKUP(C106,wpisz_rabat_grupy!$C$5:$D$28,2,0))</f>
        <v>243.62</v>
      </c>
      <c r="F106" s="14" t="s">
        <v>124</v>
      </c>
      <c r="G106" s="16">
        <v>5900605095362</v>
      </c>
    </row>
    <row r="107" spans="1:7" x14ac:dyDescent="0.25">
      <c r="A107" s="13" t="s">
        <v>1475</v>
      </c>
      <c r="B107" s="14" t="s">
        <v>180</v>
      </c>
      <c r="C107" s="14" t="s">
        <v>9</v>
      </c>
      <c r="D107" s="169">
        <v>39.93</v>
      </c>
      <c r="E107" s="15">
        <f>D107*(1-VLOOKUP(C107,wpisz_rabat_grupy!$C$5:$D$28,2,0))</f>
        <v>39.93</v>
      </c>
      <c r="F107" s="14" t="s">
        <v>124</v>
      </c>
      <c r="G107" s="16">
        <v>5900605095232</v>
      </c>
    </row>
    <row r="108" spans="1:7" x14ac:dyDescent="0.25">
      <c r="A108" s="17" t="s">
        <v>1474</v>
      </c>
      <c r="B108" s="14" t="s">
        <v>181</v>
      </c>
      <c r="C108" s="14" t="s">
        <v>9</v>
      </c>
      <c r="D108" s="169">
        <v>45.16</v>
      </c>
      <c r="E108" s="15">
        <f>D108*(1-VLOOKUP(C108,wpisz_rabat_grupy!$C$5:$D$28,2,0))</f>
        <v>45.16</v>
      </c>
      <c r="F108" s="14" t="s">
        <v>44</v>
      </c>
      <c r="G108" s="16">
        <v>5902846010340</v>
      </c>
    </row>
    <row r="109" spans="1:7" x14ac:dyDescent="0.25">
      <c r="A109" s="17" t="s">
        <v>1417</v>
      </c>
      <c r="B109" s="14" t="s">
        <v>691</v>
      </c>
      <c r="C109" s="14" t="s">
        <v>9</v>
      </c>
      <c r="D109" s="15">
        <v>77.5</v>
      </c>
      <c r="E109" s="15">
        <v>77.5</v>
      </c>
      <c r="F109" s="14" t="s">
        <v>790</v>
      </c>
      <c r="G109" s="16">
        <v>5902846011347</v>
      </c>
    </row>
    <row r="110" spans="1:7" x14ac:dyDescent="0.25">
      <c r="A110" s="17" t="s">
        <v>1155</v>
      </c>
      <c r="B110" s="14" t="s">
        <v>789</v>
      </c>
      <c r="C110" s="14" t="s">
        <v>9</v>
      </c>
      <c r="D110" s="15">
        <v>66.790000000000006</v>
      </c>
      <c r="E110" s="15">
        <f>D110*(1-VLOOKUP(C110,wpisz_rabat_grupy!$C$5:$D$28,2,0))</f>
        <v>66.790000000000006</v>
      </c>
      <c r="F110" s="14" t="s">
        <v>790</v>
      </c>
      <c r="G110" s="16">
        <v>5902846014423</v>
      </c>
    </row>
    <row r="111" spans="1:7" x14ac:dyDescent="0.25">
      <c r="A111" s="17" t="s">
        <v>866</v>
      </c>
      <c r="B111" s="14" t="s">
        <v>791</v>
      </c>
      <c r="C111" s="14" t="s">
        <v>9</v>
      </c>
      <c r="D111" s="15">
        <v>92.09</v>
      </c>
      <c r="E111" s="15">
        <f>D111*(1-VLOOKUP(C111,wpisz_rabat_grupy!$C$5:$D$28,2,0))</f>
        <v>92.09</v>
      </c>
      <c r="F111" s="14" t="s">
        <v>790</v>
      </c>
      <c r="G111" s="16">
        <v>5902846014430</v>
      </c>
    </row>
    <row r="112" spans="1:7" x14ac:dyDescent="0.25">
      <c r="A112" s="17" t="s">
        <v>1156</v>
      </c>
      <c r="B112" s="14" t="s">
        <v>792</v>
      </c>
      <c r="C112" s="14" t="s">
        <v>9</v>
      </c>
      <c r="D112" s="15">
        <v>128.31</v>
      </c>
      <c r="E112" s="15">
        <f>D112*(1-VLOOKUP(C112,wpisz_rabat_grupy!$C$5:$D$28,2,0))</f>
        <v>128.31</v>
      </c>
      <c r="F112" s="14" t="s">
        <v>790</v>
      </c>
      <c r="G112" s="16">
        <v>5902846014447</v>
      </c>
    </row>
    <row r="113" spans="1:7" x14ac:dyDescent="0.25">
      <c r="A113" s="23" t="s">
        <v>887</v>
      </c>
      <c r="B113" s="39"/>
      <c r="C113" s="39"/>
      <c r="D113" s="39"/>
      <c r="E113" s="39"/>
      <c r="F113" s="39"/>
      <c r="G113" s="39"/>
    </row>
    <row r="114" spans="1:7" x14ac:dyDescent="0.25">
      <c r="A114" s="13" t="s">
        <v>1157</v>
      </c>
      <c r="B114" s="14" t="s">
        <v>840</v>
      </c>
      <c r="C114" s="14" t="s">
        <v>9</v>
      </c>
      <c r="D114" s="27">
        <v>148.84</v>
      </c>
      <c r="E114" s="15">
        <f>D114*(1-VLOOKUP(C114,wpisz_rabat_grupy!$C$5:$D$28,2,0))</f>
        <v>148.84</v>
      </c>
      <c r="F114" s="14" t="s">
        <v>790</v>
      </c>
      <c r="G114" s="40">
        <v>5902846015352</v>
      </c>
    </row>
    <row r="115" spans="1:7" x14ac:dyDescent="0.25">
      <c r="A115" s="13" t="s">
        <v>1472</v>
      </c>
      <c r="B115" s="14" t="s">
        <v>182</v>
      </c>
      <c r="C115" s="14" t="s">
        <v>9</v>
      </c>
      <c r="D115" s="27">
        <v>192.57</v>
      </c>
      <c r="E115" s="15">
        <f>D115*(1-VLOOKUP(C115,wpisz_rabat_grupy!$C$5:$D$28,2,0))</f>
        <v>192.57</v>
      </c>
      <c r="F115" s="14" t="s">
        <v>790</v>
      </c>
      <c r="G115" s="40">
        <v>5900605098028</v>
      </c>
    </row>
    <row r="116" spans="1:7" x14ac:dyDescent="0.25">
      <c r="A116" s="13" t="s">
        <v>1471</v>
      </c>
      <c r="B116" s="14" t="s">
        <v>714</v>
      </c>
      <c r="C116" s="14" t="s">
        <v>9</v>
      </c>
      <c r="D116" s="27">
        <v>192.57</v>
      </c>
      <c r="E116" s="15">
        <f>D116*(1-VLOOKUP(C116,wpisz_rabat_grupy!$C$5:$D$28,2,0))</f>
        <v>192.57</v>
      </c>
      <c r="F116" s="14" t="s">
        <v>790</v>
      </c>
      <c r="G116" s="40">
        <v>5902846012870</v>
      </c>
    </row>
    <row r="117" spans="1:7" x14ac:dyDescent="0.25">
      <c r="A117" s="13" t="s">
        <v>1408</v>
      </c>
      <c r="B117" s="14" t="s">
        <v>183</v>
      </c>
      <c r="C117" s="14" t="s">
        <v>9</v>
      </c>
      <c r="D117" s="27">
        <v>192.57</v>
      </c>
      <c r="E117" s="15">
        <f>D117*(1-VLOOKUP(C117,wpisz_rabat_grupy!$C$5:$D$28,2,0))</f>
        <v>192.57</v>
      </c>
      <c r="F117" s="14" t="s">
        <v>790</v>
      </c>
      <c r="G117" s="40">
        <v>5902846011767</v>
      </c>
    </row>
    <row r="118" spans="1:7" x14ac:dyDescent="0.25">
      <c r="A118" s="13" t="s">
        <v>1473</v>
      </c>
      <c r="B118" s="14" t="s">
        <v>184</v>
      </c>
      <c r="C118" s="14" t="s">
        <v>9</v>
      </c>
      <c r="D118" s="27">
        <v>216.37</v>
      </c>
      <c r="E118" s="15">
        <f>D118*(1-VLOOKUP(C118,wpisz_rabat_grupy!$C$5:$D$28,2,0))</f>
        <v>216.37</v>
      </c>
      <c r="F118" s="14" t="s">
        <v>790</v>
      </c>
      <c r="G118" s="40">
        <v>5900605099414</v>
      </c>
    </row>
    <row r="119" spans="1:7" x14ac:dyDescent="0.25">
      <c r="A119" s="13" t="s">
        <v>1410</v>
      </c>
      <c r="B119" s="14" t="s">
        <v>185</v>
      </c>
      <c r="C119" s="14" t="s">
        <v>9</v>
      </c>
      <c r="D119" s="172">
        <v>276.91000000000003</v>
      </c>
      <c r="E119" s="15">
        <f>D119*(1-VLOOKUP(C119,wpisz_rabat_grupy!$C$5:$D$28,2,0))</f>
        <v>276.91000000000003</v>
      </c>
      <c r="F119" s="14" t="s">
        <v>790</v>
      </c>
      <c r="G119" s="40">
        <v>5902846011743</v>
      </c>
    </row>
    <row r="120" spans="1:7" x14ac:dyDescent="0.25">
      <c r="A120" s="13" t="s">
        <v>1409</v>
      </c>
      <c r="B120" s="14" t="s">
        <v>186</v>
      </c>
      <c r="C120" s="14" t="s">
        <v>9</v>
      </c>
      <c r="D120" s="27">
        <v>275.24</v>
      </c>
      <c r="E120" s="15">
        <f>D120*(1-VLOOKUP(C120,wpisz_rabat_grupy!$C$5:$D$28,2,0))</f>
        <v>275.24</v>
      </c>
      <c r="F120" s="14" t="s">
        <v>790</v>
      </c>
      <c r="G120" s="40">
        <v>5902846011750</v>
      </c>
    </row>
    <row r="121" spans="1:7" x14ac:dyDescent="0.25">
      <c r="A121" s="13" t="s">
        <v>1158</v>
      </c>
      <c r="B121" s="14" t="s">
        <v>847</v>
      </c>
      <c r="C121" s="14" t="s">
        <v>9</v>
      </c>
      <c r="D121" s="27">
        <v>338.57</v>
      </c>
      <c r="E121" s="15">
        <f>D121*(1-VLOOKUP(C121,wpisz_rabat_grupy!$C$5:$D$28,2,0))</f>
        <v>338.57</v>
      </c>
      <c r="F121" s="14" t="s">
        <v>790</v>
      </c>
      <c r="G121" s="40">
        <v>5902846016014</v>
      </c>
    </row>
    <row r="122" spans="1:7" x14ac:dyDescent="0.25">
      <c r="A122" s="13" t="s">
        <v>1414</v>
      </c>
      <c r="B122" s="14" t="s">
        <v>719</v>
      </c>
      <c r="C122" s="14" t="s">
        <v>9</v>
      </c>
      <c r="D122" s="27">
        <v>307.44</v>
      </c>
      <c r="E122" s="15">
        <f>D122*(1-VLOOKUP(C122,wpisz_rabat_grupy!$C$5:$D$28,2,0))</f>
        <v>307.44</v>
      </c>
      <c r="F122" s="14" t="s">
        <v>790</v>
      </c>
      <c r="G122" s="40">
        <v>5902846012528</v>
      </c>
    </row>
    <row r="123" spans="1:7" x14ac:dyDescent="0.25">
      <c r="A123" s="13" t="s">
        <v>1413</v>
      </c>
      <c r="B123" s="14" t="s">
        <v>720</v>
      </c>
      <c r="C123" s="14" t="s">
        <v>9</v>
      </c>
      <c r="D123" s="27">
        <v>326.97000000000003</v>
      </c>
      <c r="E123" s="15">
        <f>D123*(1-VLOOKUP(C123,wpisz_rabat_grupy!$C$5:$D$28,2,0))</f>
        <v>326.97000000000003</v>
      </c>
      <c r="F123" s="14" t="s">
        <v>790</v>
      </c>
      <c r="G123" s="40">
        <v>5902846012498</v>
      </c>
    </row>
    <row r="124" spans="1:7" x14ac:dyDescent="0.25">
      <c r="A124" s="13" t="s">
        <v>1412</v>
      </c>
      <c r="B124" s="14" t="s">
        <v>754</v>
      </c>
      <c r="C124" s="14" t="s">
        <v>9</v>
      </c>
      <c r="D124" s="27">
        <v>457.43</v>
      </c>
      <c r="E124" s="15">
        <f>D124*(1-VLOOKUP(C124,wpisz_rabat_grupy!$C$5:$D$28,2,0))</f>
        <v>457.43</v>
      </c>
      <c r="F124" s="14" t="s">
        <v>790</v>
      </c>
      <c r="G124" s="40">
        <v>5902846013693</v>
      </c>
    </row>
    <row r="125" spans="1:7" x14ac:dyDescent="0.25">
      <c r="A125" s="13" t="s">
        <v>1411</v>
      </c>
      <c r="B125" s="14" t="s">
        <v>812</v>
      </c>
      <c r="C125" s="14" t="s">
        <v>9</v>
      </c>
      <c r="D125" s="27">
        <v>669.85</v>
      </c>
      <c r="E125" s="15">
        <f>D125*(1-VLOOKUP(C125,wpisz_rabat_grupy!$C$5:$D$28,2,0))</f>
        <v>669.85</v>
      </c>
      <c r="F125" s="14" t="s">
        <v>790</v>
      </c>
      <c r="G125" s="40">
        <v>5902846013969</v>
      </c>
    </row>
    <row r="126" spans="1:7" s="148" customFormat="1" x14ac:dyDescent="0.25">
      <c r="A126" s="109" t="s">
        <v>1159</v>
      </c>
      <c r="B126" s="145" t="s">
        <v>919</v>
      </c>
      <c r="C126" s="145" t="s">
        <v>9</v>
      </c>
      <c r="D126" s="146">
        <v>138.69</v>
      </c>
      <c r="E126" s="146">
        <f>D126*(1-VLOOKUP(C126,wpisz_rabat_grupy!$C$5:$D$28,2,0))</f>
        <v>138.69</v>
      </c>
      <c r="F126" s="145" t="s">
        <v>790</v>
      </c>
      <c r="G126" s="152">
        <v>5902846017691</v>
      </c>
    </row>
    <row r="127" spans="1:7" s="148" customFormat="1" x14ac:dyDescent="0.25">
      <c r="A127" s="109" t="s">
        <v>1160</v>
      </c>
      <c r="B127" s="145" t="s">
        <v>920</v>
      </c>
      <c r="C127" s="145" t="s">
        <v>9</v>
      </c>
      <c r="D127" s="146">
        <v>159.09</v>
      </c>
      <c r="E127" s="146">
        <f>D127*(1-VLOOKUP(C127,wpisz_rabat_grupy!$C$5:$D$28,2,0))</f>
        <v>159.09</v>
      </c>
      <c r="F127" s="145" t="s">
        <v>790</v>
      </c>
      <c r="G127" s="152">
        <v>5902846017707</v>
      </c>
    </row>
    <row r="128" spans="1:7" s="148" customFormat="1" x14ac:dyDescent="0.25">
      <c r="A128" s="109" t="s">
        <v>1404</v>
      </c>
      <c r="B128" s="145" t="s">
        <v>964</v>
      </c>
      <c r="C128" s="145" t="s">
        <v>9</v>
      </c>
      <c r="D128" s="171">
        <v>176.89</v>
      </c>
      <c r="E128" s="146">
        <f>D128*(1-VLOOKUP(C128,wpisz_rabat_grupy!$C$5:$D$28,2,0))</f>
        <v>176.89</v>
      </c>
      <c r="F128" s="145" t="s">
        <v>790</v>
      </c>
      <c r="G128" s="152">
        <v>5902846018650</v>
      </c>
    </row>
    <row r="129" spans="1:7" s="148" customFormat="1" x14ac:dyDescent="0.25">
      <c r="A129" s="17" t="s">
        <v>1395</v>
      </c>
      <c r="B129" s="145" t="s">
        <v>1314</v>
      </c>
      <c r="C129" s="145" t="s">
        <v>9</v>
      </c>
      <c r="D129" s="171">
        <v>202</v>
      </c>
      <c r="E129" s="146">
        <f>D129*(1-VLOOKUP(C129,wpisz_rabat_grupy!$C$5:$D$28,2,0))</f>
        <v>202</v>
      </c>
      <c r="F129" s="145" t="s">
        <v>790</v>
      </c>
      <c r="G129" s="152">
        <v>5902846018933</v>
      </c>
    </row>
    <row r="130" spans="1:7" s="148" customFormat="1" x14ac:dyDescent="0.25">
      <c r="A130" s="134" t="s">
        <v>1361</v>
      </c>
      <c r="B130" s="111" t="s">
        <v>1362</v>
      </c>
      <c r="C130" s="111" t="s">
        <v>9</v>
      </c>
      <c r="D130" s="77">
        <v>97.27</v>
      </c>
      <c r="E130" s="77">
        <f>D130*(1-VLOOKUP(C130,wpisz_rabat_grupy!$C$5:$D$28,2,0))</f>
        <v>97.27</v>
      </c>
      <c r="F130" s="111" t="s">
        <v>790</v>
      </c>
      <c r="G130" s="112">
        <v>5902201300628</v>
      </c>
    </row>
    <row r="131" spans="1:7" x14ac:dyDescent="0.25">
      <c r="A131" s="23" t="s">
        <v>888</v>
      </c>
      <c r="B131" s="39"/>
      <c r="C131" s="39"/>
      <c r="D131" s="39"/>
      <c r="E131" s="39"/>
      <c r="F131" s="39"/>
      <c r="G131" s="39"/>
    </row>
    <row r="132" spans="1:7" x14ac:dyDescent="0.25">
      <c r="A132" s="13" t="s">
        <v>1161</v>
      </c>
      <c r="B132" s="14" t="s">
        <v>187</v>
      </c>
      <c r="C132" s="14" t="s">
        <v>9</v>
      </c>
      <c r="D132" s="27">
        <v>25.73</v>
      </c>
      <c r="E132" s="15">
        <f>D132*(1-VLOOKUP(C132,wpisz_rabat_grupy!$C$5:$D$28,2,0))</f>
        <v>25.73</v>
      </c>
      <c r="F132" s="14"/>
      <c r="G132" s="35" t="s">
        <v>187</v>
      </c>
    </row>
    <row r="133" spans="1:7" x14ac:dyDescent="0.25">
      <c r="A133" s="13" t="s">
        <v>1162</v>
      </c>
      <c r="B133" s="14" t="s">
        <v>188</v>
      </c>
      <c r="C133" s="14" t="s">
        <v>9</v>
      </c>
      <c r="D133" s="27">
        <v>25.73</v>
      </c>
      <c r="E133" s="15">
        <f>D133*(1-VLOOKUP(C133,wpisz_rabat_grupy!$C$5:$D$28,2,0))</f>
        <v>25.73</v>
      </c>
      <c r="F133" s="14"/>
      <c r="G133" s="35"/>
    </row>
    <row r="134" spans="1:7" x14ac:dyDescent="0.25">
      <c r="A134" s="13" t="s">
        <v>923</v>
      </c>
      <c r="B134" s="14" t="s">
        <v>924</v>
      </c>
      <c r="C134" s="14" t="s">
        <v>9</v>
      </c>
      <c r="D134" s="27">
        <v>25.73</v>
      </c>
      <c r="E134" s="15">
        <f>D134*(1-VLOOKUP(C134,wpisz_rabat_grupy!$C$5:$D$28,2,0))</f>
        <v>25.73</v>
      </c>
      <c r="F134" s="14"/>
      <c r="G134" s="40">
        <v>5902846018872</v>
      </c>
    </row>
    <row r="135" spans="1:7" s="153" customFormat="1" x14ac:dyDescent="0.25">
      <c r="A135" s="155" t="s">
        <v>1163</v>
      </c>
      <c r="B135" s="156" t="s">
        <v>1004</v>
      </c>
      <c r="C135" s="156" t="s">
        <v>9</v>
      </c>
      <c r="D135" s="157">
        <v>0</v>
      </c>
      <c r="E135" s="157"/>
      <c r="F135" s="156"/>
      <c r="G135" s="166">
        <v>5902846018834</v>
      </c>
    </row>
    <row r="136" spans="1:7" s="153" customFormat="1" x14ac:dyDescent="0.25">
      <c r="A136" s="155" t="s">
        <v>1164</v>
      </c>
      <c r="B136" s="156" t="s">
        <v>1005</v>
      </c>
      <c r="C136" s="156" t="s">
        <v>9</v>
      </c>
      <c r="D136" s="172">
        <v>60.67</v>
      </c>
      <c r="E136" s="157">
        <f>D136*(1-VLOOKUP(C136,wpisz_rabat_grupy!$C$5:$D$28,2,0))</f>
        <v>60.67</v>
      </c>
      <c r="F136" s="156"/>
      <c r="G136" s="166">
        <v>5902846018827</v>
      </c>
    </row>
    <row r="137" spans="1:7" x14ac:dyDescent="0.25">
      <c r="A137" s="17" t="s">
        <v>1381</v>
      </c>
      <c r="B137" s="14" t="s">
        <v>875</v>
      </c>
      <c r="C137" s="14" t="s">
        <v>9</v>
      </c>
      <c r="D137" s="15">
        <v>67.66</v>
      </c>
      <c r="E137" s="15">
        <f>D137*(1-VLOOKUP(C137,wpisz_rabat_grupy!$C$5:$D$28,2,0))</f>
        <v>67.66</v>
      </c>
      <c r="F137" s="14"/>
      <c r="G137" s="41">
        <v>5902846013761</v>
      </c>
    </row>
    <row r="138" spans="1:7" x14ac:dyDescent="0.25">
      <c r="A138" s="17" t="s">
        <v>1382</v>
      </c>
      <c r="B138" s="14" t="s">
        <v>876</v>
      </c>
      <c r="C138" s="14" t="s">
        <v>9</v>
      </c>
      <c r="D138" s="15">
        <v>52.31</v>
      </c>
      <c r="E138" s="15">
        <f>D138*(1-VLOOKUP(C138,wpisz_rabat_grupy!$C$5:$D$28,2,0))</f>
        <v>52.31</v>
      </c>
      <c r="F138" s="14"/>
      <c r="G138" s="41">
        <v>5900605096628</v>
      </c>
    </row>
    <row r="139" spans="1:7" x14ac:dyDescent="0.25">
      <c r="A139" s="23" t="s">
        <v>189</v>
      </c>
      <c r="B139" s="39"/>
      <c r="C139" s="39"/>
      <c r="D139" s="39"/>
      <c r="E139" s="39"/>
      <c r="F139" s="39"/>
      <c r="G139" s="39"/>
    </row>
    <row r="140" spans="1:7" x14ac:dyDescent="0.25">
      <c r="A140" s="9" t="s">
        <v>190</v>
      </c>
      <c r="B140" s="10" t="s">
        <v>191</v>
      </c>
      <c r="C140" s="10" t="s">
        <v>10</v>
      </c>
      <c r="D140" s="42">
        <v>56.3</v>
      </c>
      <c r="E140" s="11">
        <f>D140*(1-VLOOKUP(C140,wpisz_rabat_grupy!$C$5:$D$28,2,0))</f>
        <v>56.3</v>
      </c>
      <c r="F140" s="10" t="s">
        <v>192</v>
      </c>
      <c r="G140" s="12">
        <v>5900605096116</v>
      </c>
    </row>
    <row r="141" spans="1:7" x14ac:dyDescent="0.25">
      <c r="A141" s="13" t="s">
        <v>193</v>
      </c>
      <c r="B141" s="14" t="s">
        <v>194</v>
      </c>
      <c r="C141" s="14" t="s">
        <v>10</v>
      </c>
      <c r="D141" s="27">
        <v>68.83</v>
      </c>
      <c r="E141" s="15">
        <f>D141*(1-VLOOKUP(C141,wpisz_rabat_grupy!$C$5:$D$28,2,0))</f>
        <v>68.83</v>
      </c>
      <c r="F141" s="14" t="s">
        <v>192</v>
      </c>
      <c r="G141" s="16">
        <v>5900605096123</v>
      </c>
    </row>
    <row r="142" spans="1:7" x14ac:dyDescent="0.25">
      <c r="A142" s="17" t="s">
        <v>1165</v>
      </c>
      <c r="B142" s="14" t="s">
        <v>195</v>
      </c>
      <c r="C142" s="14" t="s">
        <v>10</v>
      </c>
      <c r="D142" s="27">
        <v>45.73</v>
      </c>
      <c r="E142" s="15">
        <f>D142*(1-VLOOKUP(C142,wpisz_rabat_grupy!$C$5:$D$28,2,0))</f>
        <v>45.73</v>
      </c>
      <c r="F142" s="14" t="s">
        <v>192</v>
      </c>
      <c r="G142" s="16">
        <v>5900605099391</v>
      </c>
    </row>
    <row r="143" spans="1:7" x14ac:dyDescent="0.25">
      <c r="A143" s="17" t="s">
        <v>1166</v>
      </c>
      <c r="B143" s="14" t="s">
        <v>196</v>
      </c>
      <c r="C143" s="14" t="s">
        <v>10</v>
      </c>
      <c r="D143" s="27">
        <v>66.5</v>
      </c>
      <c r="E143" s="15">
        <f>D143*(1-VLOOKUP(C143,wpisz_rabat_grupy!$C$5:$D$28,2,0))</f>
        <v>66.5</v>
      </c>
      <c r="F143" s="14" t="s">
        <v>192</v>
      </c>
      <c r="G143" s="16">
        <v>5900605099407</v>
      </c>
    </row>
    <row r="144" spans="1:7" x14ac:dyDescent="0.25">
      <c r="A144" s="17" t="s">
        <v>1167</v>
      </c>
      <c r="B144" s="14" t="s">
        <v>197</v>
      </c>
      <c r="C144" s="14" t="s">
        <v>10</v>
      </c>
      <c r="D144" s="27">
        <v>40.630000000000003</v>
      </c>
      <c r="E144" s="15">
        <f>D144*(1-VLOOKUP(C144,wpisz_rabat_grupy!$C$5:$D$28,2,0))</f>
        <v>40.630000000000003</v>
      </c>
      <c r="F144" s="14" t="s">
        <v>192</v>
      </c>
      <c r="G144" s="16">
        <v>5900605099384</v>
      </c>
    </row>
    <row r="145" spans="1:7" x14ac:dyDescent="0.25">
      <c r="A145" s="17" t="s">
        <v>1168</v>
      </c>
      <c r="B145" s="14" t="s">
        <v>198</v>
      </c>
      <c r="C145" s="14" t="s">
        <v>10</v>
      </c>
      <c r="D145" s="27">
        <v>51.51</v>
      </c>
      <c r="E145" s="15">
        <f>D145*(1-VLOOKUP(C145,wpisz_rabat_grupy!$C$5:$D$28,2,0))</f>
        <v>51.51</v>
      </c>
      <c r="F145" s="14" t="s">
        <v>192</v>
      </c>
      <c r="G145" s="16">
        <v>5900605099360</v>
      </c>
    </row>
    <row r="146" spans="1:7" x14ac:dyDescent="0.25">
      <c r="A146" s="17" t="s">
        <v>1169</v>
      </c>
      <c r="B146" s="14" t="s">
        <v>199</v>
      </c>
      <c r="C146" s="14" t="s">
        <v>10</v>
      </c>
      <c r="D146" s="27">
        <v>78.89</v>
      </c>
      <c r="E146" s="15">
        <f>D146*(1-VLOOKUP(C146,wpisz_rabat_grupy!$C$5:$D$28,2,0))</f>
        <v>78.89</v>
      </c>
      <c r="F146" s="14" t="s">
        <v>192</v>
      </c>
      <c r="G146" s="16">
        <v>5900605099377</v>
      </c>
    </row>
    <row r="147" spans="1:7" x14ac:dyDescent="0.25">
      <c r="A147" s="17" t="s">
        <v>1170</v>
      </c>
      <c r="B147" s="14" t="s">
        <v>200</v>
      </c>
      <c r="C147" s="14" t="s">
        <v>10</v>
      </c>
      <c r="D147" s="27">
        <v>45.66</v>
      </c>
      <c r="E147" s="15">
        <f>D147*(1-VLOOKUP(C147,wpisz_rabat_grupy!$C$5:$D$28,2,0))</f>
        <v>45.66</v>
      </c>
      <c r="F147" s="14" t="s">
        <v>192</v>
      </c>
      <c r="G147" s="16">
        <v>5900605099353</v>
      </c>
    </row>
    <row r="148" spans="1:7" x14ac:dyDescent="0.25">
      <c r="A148" s="17" t="s">
        <v>881</v>
      </c>
      <c r="B148" s="14" t="s">
        <v>882</v>
      </c>
      <c r="C148" s="14" t="s">
        <v>10</v>
      </c>
      <c r="D148" s="27">
        <v>82.37</v>
      </c>
      <c r="E148" s="15">
        <f>D148*(1-VLOOKUP(C148,wpisz_rabat_grupy!$C$5:$D$28,2,0))</f>
        <v>82.37</v>
      </c>
      <c r="F148" s="14" t="s">
        <v>44</v>
      </c>
      <c r="G148" s="41">
        <v>5902846015888</v>
      </c>
    </row>
    <row r="149" spans="1:7" x14ac:dyDescent="0.25">
      <c r="A149" s="17" t="s">
        <v>883</v>
      </c>
      <c r="B149" s="14" t="s">
        <v>998</v>
      </c>
      <c r="C149" s="14" t="s">
        <v>10</v>
      </c>
      <c r="D149" s="27">
        <v>78.87</v>
      </c>
      <c r="E149" s="15">
        <f>D149*(1-VLOOKUP(C149,wpisz_rabat_grupy!$C$5:$D$28,2,0))</f>
        <v>78.87</v>
      </c>
      <c r="F149" s="14" t="s">
        <v>44</v>
      </c>
      <c r="G149" s="41">
        <v>5902846016847</v>
      </c>
    </row>
    <row r="150" spans="1:7" x14ac:dyDescent="0.25">
      <c r="A150" s="134" t="s">
        <v>921</v>
      </c>
      <c r="B150" s="111" t="s">
        <v>922</v>
      </c>
      <c r="C150" s="111" t="s">
        <v>10</v>
      </c>
      <c r="D150" s="136">
        <v>41.23</v>
      </c>
      <c r="E150" s="77">
        <f>D150*(1-VLOOKUP(C150,wpisz_rabat_grupy!$C$5:$D$28,2,0))</f>
        <v>41.23</v>
      </c>
      <c r="F150" s="111" t="s">
        <v>790</v>
      </c>
      <c r="G150" s="137">
        <v>5902846017790</v>
      </c>
    </row>
    <row r="151" spans="1:7" x14ac:dyDescent="0.25">
      <c r="A151" s="17" t="s">
        <v>1415</v>
      </c>
      <c r="B151" s="14" t="s">
        <v>706</v>
      </c>
      <c r="C151" s="14" t="s">
        <v>9</v>
      </c>
      <c r="D151" s="15">
        <v>82.82</v>
      </c>
      <c r="E151" s="15">
        <f>D151*(1-VLOOKUP(C151,wpisz_rabat_grupy!$C$5:$D$28,2,0))</f>
        <v>82.82</v>
      </c>
      <c r="F151" s="14" t="s">
        <v>44</v>
      </c>
      <c r="G151" s="40">
        <v>5902846011781</v>
      </c>
    </row>
    <row r="152" spans="1:7" x14ac:dyDescent="0.25">
      <c r="A152" s="17" t="s">
        <v>1416</v>
      </c>
      <c r="B152" s="14" t="s">
        <v>707</v>
      </c>
      <c r="C152" s="14" t="s">
        <v>9</v>
      </c>
      <c r="D152" s="169">
        <v>153.07</v>
      </c>
      <c r="E152" s="15">
        <f>D152*(1-VLOOKUP(C152,wpisz_rabat_grupy!$C$5:$D$28,2,0))</f>
        <v>153.07</v>
      </c>
      <c r="F152" s="14" t="s">
        <v>44</v>
      </c>
      <c r="G152" s="40">
        <v>5902846011804</v>
      </c>
    </row>
    <row r="153" spans="1:7" x14ac:dyDescent="0.25">
      <c r="A153" s="17" t="s">
        <v>1171</v>
      </c>
      <c r="B153" s="14" t="s">
        <v>910</v>
      </c>
      <c r="C153" s="14" t="s">
        <v>9</v>
      </c>
      <c r="D153" s="15">
        <v>113.71</v>
      </c>
      <c r="E153" s="15">
        <f>D153*(1-VLOOKUP(C153,wpisz_rabat_grupy!$C$5:$D$28,2,0))</f>
        <v>113.71</v>
      </c>
      <c r="F153" s="14" t="s">
        <v>192</v>
      </c>
      <c r="G153" s="40">
        <v>5902846016854</v>
      </c>
    </row>
    <row r="154" spans="1:7" x14ac:dyDescent="0.25">
      <c r="A154" s="17" t="s">
        <v>1172</v>
      </c>
      <c r="B154" s="14" t="s">
        <v>911</v>
      </c>
      <c r="C154" s="14" t="s">
        <v>9</v>
      </c>
      <c r="D154" s="15">
        <v>113.71</v>
      </c>
      <c r="E154" s="15">
        <f>D154*(1-VLOOKUP(C154,wpisz_rabat_grupy!$C$5:$D$28,2,0))</f>
        <v>113.71</v>
      </c>
      <c r="F154" s="14" t="s">
        <v>192</v>
      </c>
      <c r="G154" s="40">
        <v>5902846016861</v>
      </c>
    </row>
    <row r="155" spans="1:7" x14ac:dyDescent="0.25">
      <c r="A155" s="23" t="s">
        <v>201</v>
      </c>
      <c r="B155" s="39"/>
      <c r="C155" s="39"/>
      <c r="D155" s="39"/>
      <c r="E155" s="39"/>
      <c r="F155" s="39"/>
      <c r="G155" s="39"/>
    </row>
    <row r="156" spans="1:7" x14ac:dyDescent="0.25">
      <c r="A156" s="17" t="s">
        <v>1173</v>
      </c>
      <c r="B156" s="14" t="s">
        <v>202</v>
      </c>
      <c r="C156" s="14" t="s">
        <v>11</v>
      </c>
      <c r="D156" s="169">
        <v>57.04</v>
      </c>
      <c r="E156" s="15">
        <f>D156*(1-VLOOKUP(C156,wpisz_rabat_grupy!$C$5:$D$28,2,0))</f>
        <v>57.04</v>
      </c>
      <c r="F156" s="14" t="s">
        <v>48</v>
      </c>
      <c r="G156" s="16">
        <v>5902846010289</v>
      </c>
    </row>
    <row r="157" spans="1:7" x14ac:dyDescent="0.25">
      <c r="A157" s="17" t="s">
        <v>1174</v>
      </c>
      <c r="B157" s="14" t="s">
        <v>203</v>
      </c>
      <c r="C157" s="14" t="s">
        <v>11</v>
      </c>
      <c r="D157" s="169">
        <v>45.45</v>
      </c>
      <c r="E157" s="15">
        <f>D157*(1-VLOOKUP(C157,wpisz_rabat_grupy!$C$5:$D$28,2,0))</f>
        <v>45.45</v>
      </c>
      <c r="F157" s="14" t="s">
        <v>48</v>
      </c>
      <c r="G157" s="16">
        <v>5902846010555</v>
      </c>
    </row>
    <row r="158" spans="1:7" x14ac:dyDescent="0.25">
      <c r="A158" s="17" t="s">
        <v>1175</v>
      </c>
      <c r="B158" s="14" t="s">
        <v>204</v>
      </c>
      <c r="C158" s="14" t="s">
        <v>11</v>
      </c>
      <c r="D158" s="15">
        <v>50.27</v>
      </c>
      <c r="E158" s="15">
        <f>D158*(1-VLOOKUP(C158,wpisz_rabat_grupy!$C$5:$D$28,2,0))</f>
        <v>50.27</v>
      </c>
      <c r="F158" s="14" t="s">
        <v>48</v>
      </c>
      <c r="G158" s="16">
        <v>5902846010562</v>
      </c>
    </row>
    <row r="159" spans="1:7" x14ac:dyDescent="0.25">
      <c r="A159" s="17" t="s">
        <v>841</v>
      </c>
      <c r="B159" s="14" t="s">
        <v>787</v>
      </c>
      <c r="C159" s="14" t="s">
        <v>9</v>
      </c>
      <c r="D159" s="169">
        <v>70.53</v>
      </c>
      <c r="E159" s="15">
        <f>D159*(1-VLOOKUP(C159,wpisz_rabat_grupy!$C$5:$D$28,2,0))</f>
        <v>70.53</v>
      </c>
      <c r="F159" s="14" t="s">
        <v>48</v>
      </c>
      <c r="G159" s="16">
        <v>5902846013792</v>
      </c>
    </row>
    <row r="160" spans="1:7" x14ac:dyDescent="0.25">
      <c r="A160" s="17" t="s">
        <v>1176</v>
      </c>
      <c r="B160" s="14" t="s">
        <v>788</v>
      </c>
      <c r="C160" s="14" t="s">
        <v>9</v>
      </c>
      <c r="D160" s="169">
        <v>79.36</v>
      </c>
      <c r="E160" s="15">
        <f>D160*(1-VLOOKUP(C160,wpisz_rabat_grupy!$C$5:$D$28,2,0))</f>
        <v>79.36</v>
      </c>
      <c r="F160" s="14" t="s">
        <v>48</v>
      </c>
      <c r="G160" s="16">
        <v>5902846013808</v>
      </c>
    </row>
    <row r="161" spans="1:7" x14ac:dyDescent="0.25">
      <c r="A161" s="43" t="s">
        <v>205</v>
      </c>
      <c r="B161" s="44"/>
      <c r="C161" s="44"/>
      <c r="D161" s="32"/>
      <c r="E161" s="45"/>
      <c r="F161" s="45"/>
      <c r="G161" s="45"/>
    </row>
    <row r="162" spans="1:7" x14ac:dyDescent="0.25">
      <c r="A162" s="23" t="s">
        <v>912</v>
      </c>
      <c r="B162" s="39"/>
      <c r="C162" s="39"/>
      <c r="D162" s="39"/>
      <c r="E162" s="39"/>
      <c r="F162" s="39"/>
      <c r="G162" s="39"/>
    </row>
    <row r="163" spans="1:7" x14ac:dyDescent="0.25">
      <c r="A163" s="13" t="s">
        <v>206</v>
      </c>
      <c r="B163" s="14" t="s">
        <v>207</v>
      </c>
      <c r="C163" s="14" t="s">
        <v>13</v>
      </c>
      <c r="D163" s="15">
        <v>24</v>
      </c>
      <c r="E163" s="15">
        <f>D163*(1-VLOOKUP(C163,wpisz_rabat_grupy!$C$5:$D$28,2,0))</f>
        <v>24</v>
      </c>
      <c r="F163" s="14" t="s">
        <v>48</v>
      </c>
      <c r="G163" s="16">
        <v>5900605092125</v>
      </c>
    </row>
    <row r="164" spans="1:7" x14ac:dyDescent="0.25">
      <c r="A164" s="13" t="s">
        <v>208</v>
      </c>
      <c r="B164" s="14" t="s">
        <v>209</v>
      </c>
      <c r="C164" s="14" t="s">
        <v>13</v>
      </c>
      <c r="D164" s="15">
        <v>18</v>
      </c>
      <c r="E164" s="15">
        <f>D164*(1-VLOOKUP(C164,wpisz_rabat_grupy!$C$5:$D$28,2,0))</f>
        <v>18</v>
      </c>
      <c r="F164" s="14" t="s">
        <v>48</v>
      </c>
      <c r="G164" s="16">
        <v>5906340215287</v>
      </c>
    </row>
    <row r="165" spans="1:7" x14ac:dyDescent="0.25">
      <c r="A165" s="13" t="s">
        <v>210</v>
      </c>
      <c r="B165" s="14" t="s">
        <v>211</v>
      </c>
      <c r="C165" s="14" t="s">
        <v>13</v>
      </c>
      <c r="D165" s="15">
        <v>15.6</v>
      </c>
      <c r="E165" s="15">
        <f>D165*(1-VLOOKUP(C165,wpisz_rabat_grupy!$C$5:$D$28,2,0))</f>
        <v>15.6</v>
      </c>
      <c r="F165" s="14" t="s">
        <v>48</v>
      </c>
      <c r="G165" s="16">
        <v>5906340218943</v>
      </c>
    </row>
    <row r="166" spans="1:7" x14ac:dyDescent="0.25">
      <c r="A166" s="13" t="s">
        <v>212</v>
      </c>
      <c r="B166" s="14" t="s">
        <v>213</v>
      </c>
      <c r="C166" s="14" t="s">
        <v>13</v>
      </c>
      <c r="D166" s="15">
        <v>29.93</v>
      </c>
      <c r="E166" s="15">
        <f>D166*(1-VLOOKUP(C166,wpisz_rabat_grupy!$C$5:$D$28,2,0))</f>
        <v>29.93</v>
      </c>
      <c r="F166" s="14" t="s">
        <v>48</v>
      </c>
      <c r="G166" s="16">
        <v>5906340215225</v>
      </c>
    </row>
    <row r="167" spans="1:7" x14ac:dyDescent="0.25">
      <c r="A167" s="13" t="s">
        <v>214</v>
      </c>
      <c r="B167" s="14" t="s">
        <v>215</v>
      </c>
      <c r="C167" s="14" t="s">
        <v>13</v>
      </c>
      <c r="D167" s="15">
        <v>32.24</v>
      </c>
      <c r="E167" s="15">
        <f>D167*(1-VLOOKUP(C167,wpisz_rabat_grupy!$C$5:$D$28,2,0))</f>
        <v>32.24</v>
      </c>
      <c r="F167" s="14" t="s">
        <v>48</v>
      </c>
      <c r="G167" s="16">
        <v>5900605092569</v>
      </c>
    </row>
    <row r="168" spans="1:7" x14ac:dyDescent="0.25">
      <c r="A168" s="13" t="s">
        <v>216</v>
      </c>
      <c r="B168" s="14" t="s">
        <v>217</v>
      </c>
      <c r="C168" s="14" t="s">
        <v>13</v>
      </c>
      <c r="D168" s="15">
        <v>68.37</v>
      </c>
      <c r="E168" s="15">
        <f>D168*(1-VLOOKUP(C168,wpisz_rabat_grupy!$C$5:$D$28,2,0))</f>
        <v>68.37</v>
      </c>
      <c r="F168" s="14" t="s">
        <v>48</v>
      </c>
      <c r="G168" s="16">
        <v>5900605098813</v>
      </c>
    </row>
    <row r="169" spans="1:7" x14ac:dyDescent="0.25">
      <c r="A169" s="13" t="s">
        <v>218</v>
      </c>
      <c r="B169" s="14" t="s">
        <v>219</v>
      </c>
      <c r="C169" s="14" t="s">
        <v>13</v>
      </c>
      <c r="D169" s="15">
        <v>136.71</v>
      </c>
      <c r="E169" s="15">
        <f>D169*(1-VLOOKUP(C169,wpisz_rabat_grupy!$C$5:$D$28,2,0))</f>
        <v>136.71</v>
      </c>
      <c r="F169" s="14" t="s">
        <v>48</v>
      </c>
      <c r="G169" s="16">
        <v>5900605098806</v>
      </c>
    </row>
    <row r="170" spans="1:7" x14ac:dyDescent="0.25">
      <c r="A170" s="13" t="s">
        <v>220</v>
      </c>
      <c r="B170" s="14" t="s">
        <v>221</v>
      </c>
      <c r="C170" s="14" t="s">
        <v>13</v>
      </c>
      <c r="D170" s="15">
        <v>85.42</v>
      </c>
      <c r="E170" s="15">
        <f>D170*(1-VLOOKUP(C170,wpisz_rabat_grupy!$C$5:$D$28,2,0))</f>
        <v>85.42</v>
      </c>
      <c r="F170" s="14" t="s">
        <v>48</v>
      </c>
      <c r="G170" s="16">
        <v>5900605098790</v>
      </c>
    </row>
    <row r="171" spans="1:7" x14ac:dyDescent="0.25">
      <c r="A171" s="17" t="s">
        <v>1177</v>
      </c>
      <c r="B171" s="14" t="s">
        <v>222</v>
      </c>
      <c r="C171" s="14" t="s">
        <v>13</v>
      </c>
      <c r="D171" s="15">
        <v>75.5</v>
      </c>
      <c r="E171" s="15">
        <f>D171*(1-VLOOKUP(C171,wpisz_rabat_grupy!$C$5:$D$28,2,0))</f>
        <v>75.5</v>
      </c>
      <c r="F171" s="14" t="s">
        <v>48</v>
      </c>
      <c r="G171" s="48" t="s">
        <v>223</v>
      </c>
    </row>
    <row r="172" spans="1:7" x14ac:dyDescent="0.25">
      <c r="A172" s="17" t="s">
        <v>1178</v>
      </c>
      <c r="B172" s="14" t="s">
        <v>224</v>
      </c>
      <c r="C172" s="14" t="s">
        <v>13</v>
      </c>
      <c r="D172" s="15">
        <v>167.9</v>
      </c>
      <c r="E172" s="15">
        <f>D172*(1-VLOOKUP(C172,wpisz_rabat_grupy!$C$5:$D$28,2,0))</f>
        <v>167.9</v>
      </c>
      <c r="F172" s="14" t="s">
        <v>48</v>
      </c>
      <c r="G172" s="48">
        <v>5902846010654</v>
      </c>
    </row>
  </sheetData>
  <sheetProtection algorithmName="SHA-512" hashValue="usugjspZtu6lStMmijEG/QaKgRc9+KiPRT/1F7gqsnja3HI2mTFXU9UsQVrhRulXHOTrEiC6jQwQH5FUjxCiNw==" saltValue="uupNA8wQagIZCIzIeWGHFw==" spinCount="100000" sheet="1" objects="1" scenarios="1"/>
  <autoFilter ref="A1:G172" xr:uid="{56676DE7-6CA7-456E-87AF-56DC13FE1130}"/>
  <phoneticPr fontId="16" type="noConversion"/>
  <pageMargins left="0.70866141732283472" right="0.70866141732283472" top="0.74803149606299213" bottom="0.74803149606299213" header="0.31496062992125984" footer="0.31496062992125984"/>
  <pageSetup paperSize="9" scale="76" firstPageNumber="0" fitToHeight="0" orientation="portrait" horizontalDpi="300" verticalDpi="300" r:id="rId1"/>
  <headerFooter>
    <oddHeader>&amp;L&amp;G&amp;Ccennik podstawowy - oprawy przemysłowe&amp;Robowiązuje od: 07.07.2020 r.</oddHeader>
    <oddFooter>&amp;LKobi light sp. z o.o. sp.k.&amp;Rwww.kobi.pl</oddFooter>
  </headerFooter>
  <ignoredErrors>
    <ignoredError sqref="G171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2"/>
  <sheetViews>
    <sheetView showGridLines="0" view="pageLayout" zoomScaleNormal="100" workbookViewId="0">
      <selection activeCell="A16" sqref="A16"/>
    </sheetView>
  </sheetViews>
  <sheetFormatPr defaultColWidth="8.7109375" defaultRowHeight="15" x14ac:dyDescent="0.25"/>
  <cols>
    <col min="1" max="1" width="49.28515625" bestFit="1" customWidth="1"/>
    <col min="2" max="2" width="14.28515625" customWidth="1"/>
    <col min="3" max="3" width="10.85546875" customWidth="1"/>
    <col min="4" max="4" width="11.42578125" customWidth="1"/>
    <col min="5" max="5" width="11" customWidth="1"/>
    <col min="6" max="6" width="6" customWidth="1"/>
    <col min="7" max="7" width="18" customWidth="1"/>
  </cols>
  <sheetData>
    <row r="1" spans="1:7" s="131" customFormat="1" ht="25.5" x14ac:dyDescent="0.25">
      <c r="A1" s="127" t="s">
        <v>31</v>
      </c>
      <c r="B1" s="128" t="s">
        <v>32</v>
      </c>
      <c r="C1" s="128" t="s">
        <v>1</v>
      </c>
      <c r="D1" s="129" t="s">
        <v>33</v>
      </c>
      <c r="E1" s="129" t="s">
        <v>34</v>
      </c>
      <c r="F1" s="128" t="s">
        <v>35</v>
      </c>
      <c r="G1" s="130" t="s">
        <v>36</v>
      </c>
    </row>
    <row r="2" spans="1:7" x14ac:dyDescent="0.25">
      <c r="A2" s="143" t="s">
        <v>225</v>
      </c>
      <c r="B2" s="142"/>
      <c r="C2" s="142"/>
      <c r="D2" s="142"/>
      <c r="E2" s="142"/>
      <c r="F2" s="142"/>
      <c r="G2" s="142"/>
    </row>
    <row r="3" spans="1:7" x14ac:dyDescent="0.25">
      <c r="A3" s="49" t="s">
        <v>226</v>
      </c>
      <c r="B3" s="5"/>
      <c r="C3" s="5"/>
      <c r="D3" s="6"/>
      <c r="E3" s="39"/>
      <c r="F3" s="39"/>
      <c r="G3" s="39"/>
    </row>
    <row r="4" spans="1:7" x14ac:dyDescent="0.25">
      <c r="A4" s="9" t="s">
        <v>227</v>
      </c>
      <c r="B4" s="10" t="s">
        <v>228</v>
      </c>
      <c r="C4" s="10" t="s">
        <v>16</v>
      </c>
      <c r="D4" s="11">
        <v>37.35</v>
      </c>
      <c r="E4" s="11">
        <f>D4*(1-VLOOKUP(C4,wpisz_rabat_grupy!$C$5:$D$28,2,0))</f>
        <v>37.35</v>
      </c>
      <c r="F4" s="10" t="s">
        <v>48</v>
      </c>
      <c r="G4" s="12">
        <v>5900605097908</v>
      </c>
    </row>
    <row r="5" spans="1:7" x14ac:dyDescent="0.25">
      <c r="A5" s="13" t="s">
        <v>229</v>
      </c>
      <c r="B5" s="14" t="s">
        <v>230</v>
      </c>
      <c r="C5" s="14" t="s">
        <v>16</v>
      </c>
      <c r="D5" s="15">
        <v>37.35</v>
      </c>
      <c r="E5" s="15">
        <f>D5*(1-VLOOKUP(C5,wpisz_rabat_grupy!$C$5:$D$28,2,0))</f>
        <v>37.35</v>
      </c>
      <c r="F5" s="14" t="s">
        <v>48</v>
      </c>
      <c r="G5" s="16">
        <v>5906340219278</v>
      </c>
    </row>
    <row r="6" spans="1:7" x14ac:dyDescent="0.25">
      <c r="A6" s="13" t="s">
        <v>231</v>
      </c>
      <c r="B6" s="14" t="s">
        <v>232</v>
      </c>
      <c r="C6" s="14" t="s">
        <v>16</v>
      </c>
      <c r="D6" s="15">
        <v>37.35</v>
      </c>
      <c r="E6" s="15">
        <f>D6*(1-VLOOKUP(C6,wpisz_rabat_grupy!$C$5:$D$28,2,0))</f>
        <v>37.35</v>
      </c>
      <c r="F6" s="14" t="s">
        <v>48</v>
      </c>
      <c r="G6" s="16">
        <v>5906340218929</v>
      </c>
    </row>
    <row r="7" spans="1:7" x14ac:dyDescent="0.25">
      <c r="A7" s="13" t="s">
        <v>233</v>
      </c>
      <c r="B7" s="14" t="s">
        <v>234</v>
      </c>
      <c r="C7" s="14" t="s">
        <v>16</v>
      </c>
      <c r="D7" s="15">
        <v>37.35</v>
      </c>
      <c r="E7" s="15">
        <f>D7*(1-VLOOKUP(C7,wpisz_rabat_grupy!$C$5:$D$28,2,0))</f>
        <v>37.35</v>
      </c>
      <c r="F7" s="14" t="s">
        <v>48</v>
      </c>
      <c r="G7" s="16">
        <v>5906340218264</v>
      </c>
    </row>
    <row r="8" spans="1:7" x14ac:dyDescent="0.25">
      <c r="A8" s="13" t="s">
        <v>235</v>
      </c>
      <c r="B8" s="14" t="s">
        <v>236</v>
      </c>
      <c r="C8" s="14" t="s">
        <v>16</v>
      </c>
      <c r="D8" s="15">
        <v>37.35</v>
      </c>
      <c r="E8" s="15">
        <f>D8*(1-VLOOKUP(C8,wpisz_rabat_grupy!$C$5:$D$28,2,0))</f>
        <v>37.35</v>
      </c>
      <c r="F8" s="14" t="s">
        <v>48</v>
      </c>
      <c r="G8" s="16">
        <v>5906340219124</v>
      </c>
    </row>
    <row r="9" spans="1:7" x14ac:dyDescent="0.25">
      <c r="A9" s="13" t="s">
        <v>237</v>
      </c>
      <c r="B9" s="14" t="s">
        <v>238</v>
      </c>
      <c r="C9" s="14" t="s">
        <v>16</v>
      </c>
      <c r="D9" s="15">
        <v>37.35</v>
      </c>
      <c r="E9" s="15">
        <f>D9*(1-VLOOKUP(C9,wpisz_rabat_grupy!$C$5:$D$28,2,0))</f>
        <v>37.35</v>
      </c>
      <c r="F9" s="14" t="s">
        <v>48</v>
      </c>
      <c r="G9" s="16">
        <v>5906340218912</v>
      </c>
    </row>
    <row r="10" spans="1:7" x14ac:dyDescent="0.25">
      <c r="A10" s="13" t="s">
        <v>239</v>
      </c>
      <c r="B10" s="14" t="s">
        <v>240</v>
      </c>
      <c r="C10" s="14" t="s">
        <v>16</v>
      </c>
      <c r="D10" s="15">
        <v>37.35</v>
      </c>
      <c r="E10" s="15">
        <f>D10*(1-VLOOKUP(C10,wpisz_rabat_grupy!$C$5:$D$28,2,0))</f>
        <v>37.35</v>
      </c>
      <c r="F10" s="14" t="s">
        <v>48</v>
      </c>
      <c r="G10" s="16">
        <v>5900605097915</v>
      </c>
    </row>
    <row r="11" spans="1:7" x14ac:dyDescent="0.25">
      <c r="A11" s="13" t="s">
        <v>241</v>
      </c>
      <c r="B11" s="14" t="s">
        <v>242</v>
      </c>
      <c r="C11" s="14" t="s">
        <v>16</v>
      </c>
      <c r="D11" s="15">
        <v>37.35</v>
      </c>
      <c r="E11" s="15">
        <f>D11*(1-VLOOKUP(C11,wpisz_rabat_grupy!$C$5:$D$28,2,0))</f>
        <v>37.35</v>
      </c>
      <c r="F11" s="14" t="s">
        <v>48</v>
      </c>
      <c r="G11" s="16">
        <v>5906340219926</v>
      </c>
    </row>
    <row r="12" spans="1:7" x14ac:dyDescent="0.25">
      <c r="A12" s="13" t="s">
        <v>243</v>
      </c>
      <c r="B12" s="14" t="s">
        <v>244</v>
      </c>
      <c r="C12" s="14" t="s">
        <v>16</v>
      </c>
      <c r="D12" s="15">
        <v>37.35</v>
      </c>
      <c r="E12" s="15">
        <f>D12*(1-VLOOKUP(C12,wpisz_rabat_grupy!$C$5:$D$28,2,0))</f>
        <v>37.35</v>
      </c>
      <c r="F12" s="14" t="s">
        <v>48</v>
      </c>
      <c r="G12" s="16">
        <v>5906340219513</v>
      </c>
    </row>
    <row r="13" spans="1:7" x14ac:dyDescent="0.25">
      <c r="A13" s="13" t="s">
        <v>245</v>
      </c>
      <c r="B13" s="14" t="s">
        <v>246</v>
      </c>
      <c r="C13" s="14" t="s">
        <v>16</v>
      </c>
      <c r="D13" s="15">
        <v>37.35</v>
      </c>
      <c r="E13" s="15">
        <f>D13*(1-VLOOKUP(C13,wpisz_rabat_grupy!$C$5:$D$28,2,0))</f>
        <v>37.35</v>
      </c>
      <c r="F13" s="14" t="s">
        <v>48</v>
      </c>
      <c r="G13" s="16">
        <v>5906340219537</v>
      </c>
    </row>
    <row r="14" spans="1:7" x14ac:dyDescent="0.25">
      <c r="A14" s="13" t="s">
        <v>247</v>
      </c>
      <c r="B14" s="14" t="s">
        <v>248</v>
      </c>
      <c r="C14" s="14" t="s">
        <v>16</v>
      </c>
      <c r="D14" s="15">
        <v>37.35</v>
      </c>
      <c r="E14" s="15">
        <f>D14*(1-VLOOKUP(C14,wpisz_rabat_grupy!$C$5:$D$28,2,0))</f>
        <v>37.35</v>
      </c>
      <c r="F14" s="14" t="s">
        <v>48</v>
      </c>
      <c r="G14" s="16">
        <v>5906340219377</v>
      </c>
    </row>
    <row r="15" spans="1:7" x14ac:dyDescent="0.25">
      <c r="A15" s="13" t="s">
        <v>249</v>
      </c>
      <c r="B15" s="14" t="s">
        <v>250</v>
      </c>
      <c r="C15" s="14" t="s">
        <v>16</v>
      </c>
      <c r="D15" s="15">
        <v>37.35</v>
      </c>
      <c r="E15" s="15">
        <f>D15*(1-VLOOKUP(C15,wpisz_rabat_grupy!$C$5:$D$28,2,0))</f>
        <v>37.35</v>
      </c>
      <c r="F15" s="14" t="s">
        <v>48</v>
      </c>
      <c r="G15" s="16">
        <v>5906340219520</v>
      </c>
    </row>
    <row r="16" spans="1:7" x14ac:dyDescent="0.25">
      <c r="A16" s="13" t="s">
        <v>251</v>
      </c>
      <c r="B16" s="14" t="s">
        <v>252</v>
      </c>
      <c r="C16" s="14" t="s">
        <v>16</v>
      </c>
      <c r="D16" s="15">
        <v>37.4</v>
      </c>
      <c r="E16" s="15">
        <f>D16*(1-VLOOKUP(C16,wpisz_rabat_grupy!$C$5:$D$28,2,0))</f>
        <v>37.4</v>
      </c>
      <c r="F16" s="14" t="s">
        <v>48</v>
      </c>
      <c r="G16" s="16">
        <v>5900605097892</v>
      </c>
    </row>
    <row r="17" spans="1:7" x14ac:dyDescent="0.25">
      <c r="A17" s="13" t="s">
        <v>253</v>
      </c>
      <c r="B17" s="14" t="s">
        <v>254</v>
      </c>
      <c r="C17" s="14" t="s">
        <v>16</v>
      </c>
      <c r="D17" s="15">
        <v>37.4</v>
      </c>
      <c r="E17" s="15">
        <f>D17*(1-VLOOKUP(C17,wpisz_rabat_grupy!$C$5:$D$28,2,0))</f>
        <v>37.4</v>
      </c>
      <c r="F17" s="14" t="s">
        <v>48</v>
      </c>
      <c r="G17" s="16">
        <v>5906340216987</v>
      </c>
    </row>
    <row r="18" spans="1:7" x14ac:dyDescent="0.25">
      <c r="A18" s="13" t="s">
        <v>255</v>
      </c>
      <c r="B18" s="14" t="s">
        <v>256</v>
      </c>
      <c r="C18" s="14" t="s">
        <v>16</v>
      </c>
      <c r="D18" s="15">
        <v>37.4</v>
      </c>
      <c r="E18" s="15">
        <f>D18*(1-VLOOKUP(C18,wpisz_rabat_grupy!$C$5:$D$28,2,0))</f>
        <v>37.4</v>
      </c>
      <c r="F18" s="14" t="s">
        <v>48</v>
      </c>
      <c r="G18" s="16">
        <v>5906340218882</v>
      </c>
    </row>
    <row r="19" spans="1:7" x14ac:dyDescent="0.25">
      <c r="A19" s="13" t="s">
        <v>257</v>
      </c>
      <c r="B19" s="14" t="s">
        <v>258</v>
      </c>
      <c r="C19" s="14" t="s">
        <v>16</v>
      </c>
      <c r="D19" s="15">
        <v>37.4</v>
      </c>
      <c r="E19" s="15">
        <f>D19*(1-VLOOKUP(C19,wpisz_rabat_grupy!$C$5:$D$28,2,0))</f>
        <v>37.4</v>
      </c>
      <c r="F19" s="14" t="s">
        <v>48</v>
      </c>
      <c r="G19" s="16">
        <v>5906340219599</v>
      </c>
    </row>
    <row r="20" spans="1:7" x14ac:dyDescent="0.25">
      <c r="A20" s="13" t="s">
        <v>259</v>
      </c>
      <c r="B20" s="14" t="s">
        <v>260</v>
      </c>
      <c r="C20" s="14" t="s">
        <v>16</v>
      </c>
      <c r="D20" s="15">
        <v>37.4</v>
      </c>
      <c r="E20" s="15">
        <f>D20*(1-VLOOKUP(C20,wpisz_rabat_grupy!$C$5:$D$28,2,0))</f>
        <v>37.4</v>
      </c>
      <c r="F20" s="14" t="s">
        <v>48</v>
      </c>
      <c r="G20" s="16">
        <v>5906340219131</v>
      </c>
    </row>
    <row r="21" spans="1:7" x14ac:dyDescent="0.25">
      <c r="A21" s="13" t="s">
        <v>261</v>
      </c>
      <c r="B21" s="14" t="s">
        <v>262</v>
      </c>
      <c r="C21" s="14" t="s">
        <v>16</v>
      </c>
      <c r="D21" s="15">
        <v>37.4</v>
      </c>
      <c r="E21" s="15">
        <f>D21*(1-VLOOKUP(C21,wpisz_rabat_grupy!$C$5:$D$28,2,0))</f>
        <v>37.4</v>
      </c>
      <c r="F21" s="14" t="s">
        <v>48</v>
      </c>
      <c r="G21" s="16">
        <v>5906340218875</v>
      </c>
    </row>
    <row r="22" spans="1:7" x14ac:dyDescent="0.25">
      <c r="A22" s="23" t="s">
        <v>263</v>
      </c>
      <c r="B22" s="5"/>
      <c r="C22" s="5"/>
      <c r="D22" s="6"/>
      <c r="E22" s="39"/>
      <c r="F22" s="39"/>
      <c r="G22" s="39"/>
    </row>
    <row r="23" spans="1:7" x14ac:dyDescent="0.25">
      <c r="A23" s="9" t="s">
        <v>783</v>
      </c>
      <c r="B23" s="10" t="s">
        <v>784</v>
      </c>
      <c r="C23" s="10" t="s">
        <v>18</v>
      </c>
      <c r="D23" s="11">
        <v>47.95</v>
      </c>
      <c r="E23" s="11">
        <f>D23*(1-VLOOKUP(C23,wpisz_rabat_grupy!$C$5:$D$28,2,0))</f>
        <v>47.95</v>
      </c>
      <c r="F23" s="10"/>
      <c r="G23" s="12">
        <v>5900605096321</v>
      </c>
    </row>
    <row r="24" spans="1:7" x14ac:dyDescent="0.25">
      <c r="A24" s="13" t="s">
        <v>1348</v>
      </c>
      <c r="B24" s="14" t="s">
        <v>1349</v>
      </c>
      <c r="C24" s="14" t="s">
        <v>18</v>
      </c>
      <c r="D24" s="15">
        <v>51.5</v>
      </c>
      <c r="E24" s="15">
        <f>D24*(1-VLOOKUP(C24,wpisz_rabat_grupy!$C$5:$D$28,2,0))</f>
        <v>51.5</v>
      </c>
      <c r="F24" s="14" t="s">
        <v>790</v>
      </c>
      <c r="G24" s="16">
        <v>5902846019244</v>
      </c>
    </row>
    <row r="25" spans="1:7" x14ac:dyDescent="0.25">
      <c r="A25" s="13" t="s">
        <v>264</v>
      </c>
      <c r="B25" s="14" t="s">
        <v>265</v>
      </c>
      <c r="C25" s="14" t="s">
        <v>18</v>
      </c>
      <c r="D25" s="15">
        <v>53.39</v>
      </c>
      <c r="E25" s="15">
        <f>D25*(1-VLOOKUP(C25,wpisz_rabat_grupy!$C$5:$D$28,2,0))</f>
        <v>53.39</v>
      </c>
      <c r="F25" s="14" t="s">
        <v>44</v>
      </c>
      <c r="G25" s="16">
        <v>5900605096338</v>
      </c>
    </row>
    <row r="26" spans="1:7" x14ac:dyDescent="0.25">
      <c r="A26" s="17" t="s">
        <v>1179</v>
      </c>
      <c r="B26" s="14" t="s">
        <v>867</v>
      </c>
      <c r="C26" s="14" t="s">
        <v>18</v>
      </c>
      <c r="D26" s="15">
        <v>31.52</v>
      </c>
      <c r="E26" s="15">
        <f>D26*(1-VLOOKUP(C26,wpisz_rabat_grupy!$C$5:$D$28,2,0))</f>
        <v>31.52</v>
      </c>
      <c r="F26" s="14" t="s">
        <v>790</v>
      </c>
      <c r="G26" s="16">
        <v>5902846016045</v>
      </c>
    </row>
    <row r="27" spans="1:7" x14ac:dyDescent="0.25">
      <c r="A27" s="13" t="s">
        <v>782</v>
      </c>
      <c r="B27" s="14" t="s">
        <v>266</v>
      </c>
      <c r="C27" s="14" t="s">
        <v>18</v>
      </c>
      <c r="D27" s="169">
        <v>43.31</v>
      </c>
      <c r="E27" s="15">
        <f>D27*(1-VLOOKUP(C27,wpisz_rabat_grupy!$C$5:$D$28,2,0))</f>
        <v>43.31</v>
      </c>
      <c r="F27" s="14"/>
      <c r="G27" s="16">
        <v>5900605096314</v>
      </c>
    </row>
    <row r="28" spans="1:7" x14ac:dyDescent="0.25">
      <c r="A28" s="13" t="s">
        <v>267</v>
      </c>
      <c r="B28" s="14" t="s">
        <v>268</v>
      </c>
      <c r="C28" s="14" t="s">
        <v>18</v>
      </c>
      <c r="D28" s="15">
        <v>1.58</v>
      </c>
      <c r="E28" s="15">
        <f>D28*(1-VLOOKUP(C28,wpisz_rabat_grupy!$C$5:$D$28,2,0))</f>
        <v>1.58</v>
      </c>
      <c r="F28" s="14"/>
      <c r="G28" s="16"/>
    </row>
    <row r="29" spans="1:7" x14ac:dyDescent="0.25">
      <c r="A29" s="13" t="s">
        <v>269</v>
      </c>
      <c r="B29" s="14" t="s">
        <v>270</v>
      </c>
      <c r="C29" s="14" t="s">
        <v>18</v>
      </c>
      <c r="D29" s="15">
        <v>1.58</v>
      </c>
      <c r="E29" s="15">
        <f>D29*(1-VLOOKUP(C29,wpisz_rabat_grupy!$C$5:$D$28,2,0))</f>
        <v>1.58</v>
      </c>
      <c r="F29" s="14"/>
      <c r="G29" s="16">
        <v>5900605097588</v>
      </c>
    </row>
    <row r="30" spans="1:7" x14ac:dyDescent="0.25">
      <c r="A30" s="17" t="s">
        <v>1180</v>
      </c>
      <c r="B30" s="14" t="s">
        <v>1003</v>
      </c>
      <c r="C30" s="14" t="s">
        <v>18</v>
      </c>
      <c r="D30" s="169">
        <v>39.159999999999997</v>
      </c>
      <c r="E30" s="15">
        <f>D30*(1-VLOOKUP(C30,wpisz_rabat_grupy!$C$5:$D$28,2,0))</f>
        <v>39.159999999999997</v>
      </c>
      <c r="F30" s="14"/>
      <c r="G30" s="16">
        <v>5902846017400</v>
      </c>
    </row>
    <row r="31" spans="1:7" x14ac:dyDescent="0.25">
      <c r="A31" s="43" t="s">
        <v>271</v>
      </c>
      <c r="B31" s="45"/>
      <c r="C31" s="45"/>
      <c r="D31" s="45"/>
      <c r="E31" s="45"/>
      <c r="F31" s="45"/>
      <c r="G31" s="45"/>
    </row>
    <row r="32" spans="1:7" x14ac:dyDescent="0.25">
      <c r="A32" s="23" t="s">
        <v>272</v>
      </c>
      <c r="B32" s="5"/>
      <c r="C32" s="5"/>
      <c r="D32" s="6"/>
      <c r="E32" s="39"/>
      <c r="F32" s="39"/>
      <c r="G32" s="39"/>
    </row>
    <row r="33" spans="1:7" x14ac:dyDescent="0.25">
      <c r="A33" s="17" t="s">
        <v>1181</v>
      </c>
      <c r="B33" s="14" t="s">
        <v>273</v>
      </c>
      <c r="C33" s="14" t="s">
        <v>19</v>
      </c>
      <c r="D33" s="15">
        <v>6.88</v>
      </c>
      <c r="E33" s="15">
        <f>D33*(1-VLOOKUP(C33,wpisz_rabat_grupy!$C$5:$D$28,2,0))</f>
        <v>6.88</v>
      </c>
      <c r="F33" s="14" t="s">
        <v>48</v>
      </c>
      <c r="G33" s="16">
        <v>5906340210817</v>
      </c>
    </row>
    <row r="34" spans="1:7" x14ac:dyDescent="0.25">
      <c r="A34" s="17" t="s">
        <v>1182</v>
      </c>
      <c r="B34" s="14" t="s">
        <v>274</v>
      </c>
      <c r="C34" s="14" t="s">
        <v>19</v>
      </c>
      <c r="D34" s="15">
        <v>6.29</v>
      </c>
      <c r="E34" s="15">
        <f>D34*(1-VLOOKUP(C34,wpisz_rabat_grupy!$C$5:$D$28,2,0))</f>
        <v>6.29</v>
      </c>
      <c r="F34" s="14" t="s">
        <v>48</v>
      </c>
      <c r="G34" s="16">
        <v>5906340210879</v>
      </c>
    </row>
    <row r="35" spans="1:7" x14ac:dyDescent="0.25">
      <c r="A35" s="17" t="s">
        <v>1183</v>
      </c>
      <c r="B35" s="14" t="s">
        <v>275</v>
      </c>
      <c r="C35" s="14" t="s">
        <v>19</v>
      </c>
      <c r="D35" s="15">
        <v>6.88</v>
      </c>
      <c r="E35" s="15">
        <f>D35*(1-VLOOKUP(C35,wpisz_rabat_grupy!$C$5:$D$28,2,0))</f>
        <v>6.88</v>
      </c>
      <c r="F35" s="14" t="s">
        <v>48</v>
      </c>
      <c r="G35" s="16">
        <v>5906340210824</v>
      </c>
    </row>
    <row r="36" spans="1:7" x14ac:dyDescent="0.25">
      <c r="A36" s="17" t="s">
        <v>1184</v>
      </c>
      <c r="B36" s="14" t="s">
        <v>276</v>
      </c>
      <c r="C36" s="14" t="s">
        <v>19</v>
      </c>
      <c r="D36" s="15">
        <v>6.88</v>
      </c>
      <c r="E36" s="15">
        <f>D36*(1-VLOOKUP(C36,wpisz_rabat_grupy!$C$5:$D$28,2,0))</f>
        <v>6.88</v>
      </c>
      <c r="F36" s="14" t="s">
        <v>48</v>
      </c>
      <c r="G36" s="16">
        <v>5906340210848</v>
      </c>
    </row>
    <row r="37" spans="1:7" x14ac:dyDescent="0.25">
      <c r="A37" s="17" t="s">
        <v>1185</v>
      </c>
      <c r="B37" s="14" t="s">
        <v>277</v>
      </c>
      <c r="C37" s="14" t="s">
        <v>19</v>
      </c>
      <c r="D37" s="15">
        <v>6.88</v>
      </c>
      <c r="E37" s="15">
        <f>D37*(1-VLOOKUP(C37,wpisz_rabat_grupy!$C$5:$D$28,2,0))</f>
        <v>6.88</v>
      </c>
      <c r="F37" s="14" t="s">
        <v>48</v>
      </c>
      <c r="G37" s="16">
        <v>5906340210862</v>
      </c>
    </row>
    <row r="38" spans="1:7" x14ac:dyDescent="0.25">
      <c r="A38" s="17" t="s">
        <v>1186</v>
      </c>
      <c r="B38" s="14" t="s">
        <v>278</v>
      </c>
      <c r="C38" s="14" t="s">
        <v>19</v>
      </c>
      <c r="D38" s="15">
        <v>6.88</v>
      </c>
      <c r="E38" s="15">
        <f>D38*(1-VLOOKUP(C38,wpisz_rabat_grupy!$C$5:$D$28,2,0))</f>
        <v>6.88</v>
      </c>
      <c r="F38" s="14" t="s">
        <v>48</v>
      </c>
      <c r="G38" s="16">
        <v>5906340216185</v>
      </c>
    </row>
    <row r="39" spans="1:7" x14ac:dyDescent="0.25">
      <c r="A39" s="17" t="s">
        <v>1187</v>
      </c>
      <c r="B39" s="14" t="s">
        <v>279</v>
      </c>
      <c r="C39" s="14" t="s">
        <v>19</v>
      </c>
      <c r="D39" s="15">
        <v>6.88</v>
      </c>
      <c r="E39" s="15">
        <f>D39*(1-VLOOKUP(C39,wpisz_rabat_grupy!$C$5:$D$28,2,0))</f>
        <v>6.88</v>
      </c>
      <c r="F39" s="14" t="s">
        <v>48</v>
      </c>
      <c r="G39" s="16">
        <v>5906340210831</v>
      </c>
    </row>
    <row r="40" spans="1:7" x14ac:dyDescent="0.25">
      <c r="A40" s="17" t="s">
        <v>1188</v>
      </c>
      <c r="B40" s="14" t="s">
        <v>280</v>
      </c>
      <c r="C40" s="14" t="s">
        <v>19</v>
      </c>
      <c r="D40" s="15">
        <v>9.82</v>
      </c>
      <c r="E40" s="15">
        <f>D40*(1-VLOOKUP(C40,wpisz_rabat_grupy!$C$5:$D$28,2,0))</f>
        <v>9.82</v>
      </c>
      <c r="F40" s="14" t="s">
        <v>48</v>
      </c>
      <c r="G40" s="16">
        <v>5906340214303</v>
      </c>
    </row>
    <row r="41" spans="1:7" x14ac:dyDescent="0.25">
      <c r="A41" s="17" t="s">
        <v>1189</v>
      </c>
      <c r="B41" s="14" t="s">
        <v>281</v>
      </c>
      <c r="C41" s="14" t="s">
        <v>19</v>
      </c>
      <c r="D41" s="15">
        <v>9.82</v>
      </c>
      <c r="E41" s="15">
        <f>D41*(1-VLOOKUP(C41,wpisz_rabat_grupy!$C$5:$D$28,2,0))</f>
        <v>9.82</v>
      </c>
      <c r="F41" s="14" t="s">
        <v>48</v>
      </c>
      <c r="G41" s="16">
        <v>5906340214327</v>
      </c>
    </row>
    <row r="42" spans="1:7" x14ac:dyDescent="0.25">
      <c r="A42" s="13" t="s">
        <v>1190</v>
      </c>
      <c r="B42" s="14" t="s">
        <v>282</v>
      </c>
      <c r="C42" s="14" t="s">
        <v>19</v>
      </c>
      <c r="D42" s="27">
        <v>19.809999999999999</v>
      </c>
      <c r="E42" s="27">
        <f>D42*(1-VLOOKUP(C42,wpisz_rabat_grupy!$C$5:$D$28,2,0))</f>
        <v>19.809999999999999</v>
      </c>
      <c r="F42" s="14" t="s">
        <v>48</v>
      </c>
      <c r="G42" s="16">
        <v>5900605092958</v>
      </c>
    </row>
    <row r="43" spans="1:7" x14ac:dyDescent="0.25">
      <c r="A43" s="13" t="s">
        <v>1191</v>
      </c>
      <c r="B43" s="14" t="s">
        <v>283</v>
      </c>
      <c r="C43" s="14" t="s">
        <v>19</v>
      </c>
      <c r="D43" s="27">
        <v>19.809999999999999</v>
      </c>
      <c r="E43" s="27">
        <f>D43*(1-VLOOKUP(C43,wpisz_rabat_grupy!$C$5:$D$28,2,0))</f>
        <v>19.809999999999999</v>
      </c>
      <c r="F43" s="14" t="s">
        <v>48</v>
      </c>
      <c r="G43" s="16">
        <v>5900605093634</v>
      </c>
    </row>
    <row r="44" spans="1:7" x14ac:dyDescent="0.25">
      <c r="A44" s="13" t="s">
        <v>1192</v>
      </c>
      <c r="B44" s="14" t="s">
        <v>284</v>
      </c>
      <c r="C44" s="14" t="s">
        <v>19</v>
      </c>
      <c r="D44" s="27">
        <v>19.809999999999999</v>
      </c>
      <c r="E44" s="27">
        <f>D44*(1-VLOOKUP(C44,wpisz_rabat_grupy!$C$5:$D$28,2,0))</f>
        <v>19.809999999999999</v>
      </c>
      <c r="F44" s="14" t="s">
        <v>48</v>
      </c>
      <c r="G44" s="16">
        <v>5900605092965</v>
      </c>
    </row>
    <row r="45" spans="1:7" x14ac:dyDescent="0.25">
      <c r="A45" s="13" t="s">
        <v>1193</v>
      </c>
      <c r="B45" s="14" t="s">
        <v>285</v>
      </c>
      <c r="C45" s="14" t="s">
        <v>19</v>
      </c>
      <c r="D45" s="27">
        <v>19.809999999999999</v>
      </c>
      <c r="E45" s="27">
        <f>D45*(1-VLOOKUP(C45,wpisz_rabat_grupy!$C$5:$D$28,2,0))</f>
        <v>19.809999999999999</v>
      </c>
      <c r="F45" s="14" t="s">
        <v>48</v>
      </c>
      <c r="G45" s="16">
        <v>5900605093641</v>
      </c>
    </row>
    <row r="46" spans="1:7" x14ac:dyDescent="0.25">
      <c r="A46" s="13" t="s">
        <v>1194</v>
      </c>
      <c r="B46" s="14" t="s">
        <v>286</v>
      </c>
      <c r="C46" s="14" t="s">
        <v>19</v>
      </c>
      <c r="D46" s="27">
        <v>7.93</v>
      </c>
      <c r="E46" s="27">
        <f>D46*(1-VLOOKUP(C46,wpisz_rabat_grupy!$C$5:$D$28,2,0))</f>
        <v>7.93</v>
      </c>
      <c r="F46" s="14" t="s">
        <v>48</v>
      </c>
      <c r="G46" s="16">
        <v>5900605093375</v>
      </c>
    </row>
    <row r="47" spans="1:7" x14ac:dyDescent="0.25">
      <c r="A47" s="13" t="s">
        <v>1195</v>
      </c>
      <c r="B47" s="14" t="s">
        <v>287</v>
      </c>
      <c r="C47" s="14" t="s">
        <v>19</v>
      </c>
      <c r="D47" s="27">
        <v>19.809999999999999</v>
      </c>
      <c r="E47" s="27">
        <f>D47*(1-VLOOKUP(C47,wpisz_rabat_grupy!$C$5:$D$28,2,0))</f>
        <v>19.809999999999999</v>
      </c>
      <c r="F47" s="14" t="s">
        <v>48</v>
      </c>
      <c r="G47" s="16">
        <v>5900605093436</v>
      </c>
    </row>
    <row r="48" spans="1:7" x14ac:dyDescent="0.25">
      <c r="A48" s="13" t="s">
        <v>1196</v>
      </c>
      <c r="B48" s="14" t="s">
        <v>288</v>
      </c>
      <c r="C48" s="14" t="s">
        <v>19</v>
      </c>
      <c r="D48" s="27">
        <v>19.809999999999999</v>
      </c>
      <c r="E48" s="27">
        <f>D48*(1-VLOOKUP(C48,wpisz_rabat_grupy!$C$5:$D$28,2,0))</f>
        <v>19.809999999999999</v>
      </c>
      <c r="F48" s="14" t="s">
        <v>48</v>
      </c>
      <c r="G48" s="16">
        <v>5900605093443</v>
      </c>
    </row>
    <row r="49" spans="1:7" x14ac:dyDescent="0.25">
      <c r="A49" s="13" t="s">
        <v>1197</v>
      </c>
      <c r="B49" s="14" t="s">
        <v>289</v>
      </c>
      <c r="C49" s="14" t="s">
        <v>19</v>
      </c>
      <c r="D49" s="27">
        <v>16.8</v>
      </c>
      <c r="E49" s="27">
        <f>D49*(1-VLOOKUP(C49,wpisz_rabat_grupy!$C$5:$D$28,2,0))</f>
        <v>16.8</v>
      </c>
      <c r="F49" s="14" t="s">
        <v>48</v>
      </c>
      <c r="G49" s="16">
        <v>5902846011280</v>
      </c>
    </row>
    <row r="50" spans="1:7" x14ac:dyDescent="0.25">
      <c r="A50" s="13" t="s">
        <v>1198</v>
      </c>
      <c r="B50" s="14" t="s">
        <v>290</v>
      </c>
      <c r="C50" s="14" t="s">
        <v>19</v>
      </c>
      <c r="D50" s="27">
        <v>16.8</v>
      </c>
      <c r="E50" s="27">
        <f>D50*(1-VLOOKUP(C50,wpisz_rabat_grupy!$C$5:$D$28,2,0))</f>
        <v>16.8</v>
      </c>
      <c r="F50" s="14" t="s">
        <v>48</v>
      </c>
      <c r="G50" s="16">
        <v>5902846011279</v>
      </c>
    </row>
    <row r="51" spans="1:7" x14ac:dyDescent="0.25">
      <c r="A51" s="13" t="s">
        <v>1199</v>
      </c>
      <c r="B51" s="14" t="s">
        <v>291</v>
      </c>
      <c r="C51" s="14" t="s">
        <v>19</v>
      </c>
      <c r="D51" s="27">
        <v>19.809999999999999</v>
      </c>
      <c r="E51" s="27">
        <f>D51*(1-VLOOKUP(C51,wpisz_rabat_grupy!$C$5:$D$28,2,0))</f>
        <v>19.809999999999999</v>
      </c>
      <c r="F51" s="14" t="s">
        <v>48</v>
      </c>
      <c r="G51" s="16">
        <v>5900605093412</v>
      </c>
    </row>
    <row r="52" spans="1:7" x14ac:dyDescent="0.25">
      <c r="A52" s="13" t="s">
        <v>1200</v>
      </c>
      <c r="B52" s="14" t="s">
        <v>292</v>
      </c>
      <c r="C52" s="14" t="s">
        <v>19</v>
      </c>
      <c r="D52" s="27">
        <v>19.809999999999999</v>
      </c>
      <c r="E52" s="27">
        <f>D52*(1-VLOOKUP(C52,wpisz_rabat_grupy!$C$5:$D$28,2,0))</f>
        <v>19.809999999999999</v>
      </c>
      <c r="F52" s="14" t="s">
        <v>48</v>
      </c>
      <c r="G52" s="16">
        <v>5900605093429</v>
      </c>
    </row>
    <row r="53" spans="1:7" x14ac:dyDescent="0.25">
      <c r="A53" s="13" t="s">
        <v>1201</v>
      </c>
      <c r="B53" s="14" t="s">
        <v>293</v>
      </c>
      <c r="C53" s="14" t="s">
        <v>19</v>
      </c>
      <c r="D53" s="27">
        <v>16.8</v>
      </c>
      <c r="E53" s="27">
        <f>D53*(1-VLOOKUP(C53,wpisz_rabat_grupy!$C$5:$D$28,2,0))</f>
        <v>16.8</v>
      </c>
      <c r="F53" s="14" t="s">
        <v>48</v>
      </c>
      <c r="G53" s="16">
        <v>5902846011293</v>
      </c>
    </row>
    <row r="54" spans="1:7" x14ac:dyDescent="0.25">
      <c r="A54" s="13" t="s">
        <v>1202</v>
      </c>
      <c r="B54" s="14" t="s">
        <v>294</v>
      </c>
      <c r="C54" s="14" t="s">
        <v>19</v>
      </c>
      <c r="D54" s="27">
        <v>16.8</v>
      </c>
      <c r="E54" s="27">
        <f>D54*(1-VLOOKUP(C54,wpisz_rabat_grupy!$C$5:$D$28,2,0))</f>
        <v>16.8</v>
      </c>
      <c r="F54" s="14" t="s">
        <v>48</v>
      </c>
      <c r="G54" s="16">
        <v>5902846011286</v>
      </c>
    </row>
    <row r="55" spans="1:7" x14ac:dyDescent="0.25">
      <c r="A55" s="13" t="s">
        <v>1203</v>
      </c>
      <c r="B55" s="14" t="s">
        <v>295</v>
      </c>
      <c r="C55" s="14" t="s">
        <v>19</v>
      </c>
      <c r="D55" s="27">
        <v>40.159999999999997</v>
      </c>
      <c r="E55" s="27">
        <f>D55*(1-VLOOKUP(C55,wpisz_rabat_grupy!$C$5:$D$28,2,0))</f>
        <v>40.159999999999997</v>
      </c>
      <c r="F55" s="14" t="s">
        <v>48</v>
      </c>
      <c r="G55" s="16">
        <v>5900605096727</v>
      </c>
    </row>
    <row r="56" spans="1:7" x14ac:dyDescent="0.25">
      <c r="A56" s="13" t="s">
        <v>1204</v>
      </c>
      <c r="B56" s="14" t="s">
        <v>296</v>
      </c>
      <c r="C56" s="14" t="s">
        <v>19</v>
      </c>
      <c r="D56" s="27">
        <v>29.4</v>
      </c>
      <c r="E56" s="27">
        <f>D56*(1-VLOOKUP(C56,wpisz_rabat_grupy!$C$5:$D$28,2,0))</f>
        <v>29.4</v>
      </c>
      <c r="F56" s="14" t="s">
        <v>48</v>
      </c>
      <c r="G56" s="16">
        <v>5900605097786</v>
      </c>
    </row>
    <row r="57" spans="1:7" x14ac:dyDescent="0.25">
      <c r="A57" s="13" t="s">
        <v>1205</v>
      </c>
      <c r="B57" s="14" t="s">
        <v>297</v>
      </c>
      <c r="C57" s="14" t="s">
        <v>19</v>
      </c>
      <c r="D57" s="27">
        <v>29.4</v>
      </c>
      <c r="E57" s="27">
        <f>D57*(1-VLOOKUP(C57,wpisz_rabat_grupy!$C$5:$D$28,2,0))</f>
        <v>29.4</v>
      </c>
      <c r="F57" s="14" t="s">
        <v>48</v>
      </c>
      <c r="G57" s="16">
        <v>5900605097830</v>
      </c>
    </row>
    <row r="58" spans="1:7" x14ac:dyDescent="0.25">
      <c r="A58" s="13" t="s">
        <v>1206</v>
      </c>
      <c r="B58" s="14" t="s">
        <v>298</v>
      </c>
      <c r="C58" s="14" t="s">
        <v>19</v>
      </c>
      <c r="D58" s="27">
        <v>29.4</v>
      </c>
      <c r="E58" s="27">
        <f>D58*(1-VLOOKUP(C58,wpisz_rabat_grupy!$C$5:$D$28,2,0))</f>
        <v>29.4</v>
      </c>
      <c r="F58" s="14" t="s">
        <v>48</v>
      </c>
      <c r="G58" s="16">
        <v>5900605096734</v>
      </c>
    </row>
    <row r="59" spans="1:7" x14ac:dyDescent="0.25">
      <c r="A59" s="13" t="s">
        <v>1207</v>
      </c>
      <c r="B59" s="14" t="s">
        <v>299</v>
      </c>
      <c r="C59" s="14" t="s">
        <v>19</v>
      </c>
      <c r="D59" s="27">
        <v>29.4</v>
      </c>
      <c r="E59" s="27">
        <f>D59*(1-VLOOKUP(C59,wpisz_rabat_grupy!$C$5:$D$28,2,0))</f>
        <v>29.4</v>
      </c>
      <c r="F59" s="14" t="s">
        <v>48</v>
      </c>
      <c r="G59" s="16">
        <v>5900605097793</v>
      </c>
    </row>
    <row r="60" spans="1:7" x14ac:dyDescent="0.25">
      <c r="A60" s="13" t="s">
        <v>1208</v>
      </c>
      <c r="B60" s="14" t="s">
        <v>300</v>
      </c>
      <c r="C60" s="14" t="s">
        <v>19</v>
      </c>
      <c r="D60" s="27">
        <v>29.4</v>
      </c>
      <c r="E60" s="27">
        <f>D60*(1-VLOOKUP(C60,wpisz_rabat_grupy!$C$5:$D$28,2,0))</f>
        <v>29.4</v>
      </c>
      <c r="F60" s="14" t="s">
        <v>48</v>
      </c>
      <c r="G60" s="16">
        <v>5900605097847</v>
      </c>
    </row>
    <row r="61" spans="1:7" x14ac:dyDescent="0.25">
      <c r="A61" s="13" t="s">
        <v>1209</v>
      </c>
      <c r="B61" s="14" t="s">
        <v>301</v>
      </c>
      <c r="C61" s="14" t="s">
        <v>19</v>
      </c>
      <c r="D61" s="27">
        <v>29.4</v>
      </c>
      <c r="E61" s="27">
        <f>D61*(1-VLOOKUP(C61,wpisz_rabat_grupy!$C$5:$D$28,2,0))</f>
        <v>29.4</v>
      </c>
      <c r="F61" s="14" t="s">
        <v>48</v>
      </c>
      <c r="G61" s="16">
        <v>5900605096741</v>
      </c>
    </row>
    <row r="62" spans="1:7" x14ac:dyDescent="0.25">
      <c r="A62" s="13" t="s">
        <v>1210</v>
      </c>
      <c r="B62" s="14" t="s">
        <v>302</v>
      </c>
      <c r="C62" s="14" t="s">
        <v>19</v>
      </c>
      <c r="D62" s="27">
        <v>51.28</v>
      </c>
      <c r="E62" s="27">
        <f>D62*(1-VLOOKUP(C62,wpisz_rabat_grupy!$C$5:$D$28,2,0))</f>
        <v>51.28</v>
      </c>
      <c r="F62" s="14" t="s">
        <v>48</v>
      </c>
      <c r="G62" s="16">
        <v>5900605097274</v>
      </c>
    </row>
    <row r="63" spans="1:7" x14ac:dyDescent="0.25">
      <c r="A63" s="13" t="s">
        <v>1211</v>
      </c>
      <c r="B63" s="14" t="s">
        <v>303</v>
      </c>
      <c r="C63" s="14" t="s">
        <v>19</v>
      </c>
      <c r="D63" s="27">
        <v>51.4</v>
      </c>
      <c r="E63" s="27">
        <f>D63*(1-VLOOKUP(C63,wpisz_rabat_grupy!$C$5:$D$28,2,0))</f>
        <v>51.4</v>
      </c>
      <c r="F63" s="14" t="s">
        <v>48</v>
      </c>
      <c r="G63" s="16">
        <v>5900605097281</v>
      </c>
    </row>
    <row r="64" spans="1:7" x14ac:dyDescent="0.25">
      <c r="A64" s="13" t="s">
        <v>1212</v>
      </c>
      <c r="B64" s="14" t="s">
        <v>304</v>
      </c>
      <c r="C64" s="14" t="s">
        <v>19</v>
      </c>
      <c r="D64" s="27">
        <v>30.45</v>
      </c>
      <c r="E64" s="27">
        <f>D64*(1-VLOOKUP(C64,wpisz_rabat_grupy!$C$5:$D$28,2,0))</f>
        <v>30.45</v>
      </c>
      <c r="F64" s="14" t="s">
        <v>48</v>
      </c>
      <c r="G64" s="16">
        <v>5900605099124</v>
      </c>
    </row>
    <row r="65" spans="1:7" x14ac:dyDescent="0.25">
      <c r="A65" s="13" t="s">
        <v>1213</v>
      </c>
      <c r="B65" s="14" t="s">
        <v>305</v>
      </c>
      <c r="C65" s="14" t="s">
        <v>19</v>
      </c>
      <c r="D65" s="15">
        <v>30.45</v>
      </c>
      <c r="E65" s="15">
        <f>D65*(1-VLOOKUP(C65,wpisz_rabat_grupy!$C$5:$D$28,2,0))</f>
        <v>30.45</v>
      </c>
      <c r="F65" s="14" t="s">
        <v>48</v>
      </c>
      <c r="G65" s="16">
        <v>5900605099131</v>
      </c>
    </row>
    <row r="66" spans="1:7" x14ac:dyDescent="0.25">
      <c r="A66" s="13" t="s">
        <v>1214</v>
      </c>
      <c r="B66" s="14" t="s">
        <v>306</v>
      </c>
      <c r="C66" s="14" t="s">
        <v>19</v>
      </c>
      <c r="D66" s="15">
        <v>30.45</v>
      </c>
      <c r="E66" s="15">
        <f>D66*(1-VLOOKUP(C66,wpisz_rabat_grupy!$C$5:$D$28,2,0))</f>
        <v>30.45</v>
      </c>
      <c r="F66" s="14" t="s">
        <v>48</v>
      </c>
      <c r="G66" s="16">
        <v>5900605099148</v>
      </c>
    </row>
    <row r="67" spans="1:7" x14ac:dyDescent="0.25">
      <c r="A67" s="13" t="s">
        <v>1215</v>
      </c>
      <c r="B67" s="14" t="s">
        <v>307</v>
      </c>
      <c r="C67" s="14" t="s">
        <v>19</v>
      </c>
      <c r="D67" s="15">
        <v>30.45</v>
      </c>
      <c r="E67" s="15">
        <f>D67*(1-VLOOKUP(C67,wpisz_rabat_grupy!$C$5:$D$28,2,0))</f>
        <v>30.45</v>
      </c>
      <c r="F67" s="14" t="s">
        <v>48</v>
      </c>
      <c r="G67" s="16">
        <v>5900605099155</v>
      </c>
    </row>
    <row r="68" spans="1:7" x14ac:dyDescent="0.25">
      <c r="A68" s="17" t="s">
        <v>1216</v>
      </c>
      <c r="B68" s="14" t="s">
        <v>308</v>
      </c>
      <c r="C68" s="14" t="s">
        <v>19</v>
      </c>
      <c r="D68" s="15">
        <v>22.79</v>
      </c>
      <c r="E68" s="15">
        <f>D68*(1-VLOOKUP(C68,wpisz_rabat_grupy!$C$5:$D$28,2,0))</f>
        <v>22.79</v>
      </c>
      <c r="F68" s="14" t="s">
        <v>48</v>
      </c>
      <c r="G68" s="16">
        <v>5902846012504</v>
      </c>
    </row>
    <row r="69" spans="1:7" x14ac:dyDescent="0.25">
      <c r="A69" s="17" t="s">
        <v>1217</v>
      </c>
      <c r="B69" s="14" t="s">
        <v>309</v>
      </c>
      <c r="C69" s="14" t="s">
        <v>19</v>
      </c>
      <c r="D69" s="15">
        <v>22.79</v>
      </c>
      <c r="E69" s="15">
        <f>D69*(1-VLOOKUP(C69,wpisz_rabat_grupy!$C$5:$D$28,2,0))</f>
        <v>22.79</v>
      </c>
      <c r="F69" s="14" t="s">
        <v>48</v>
      </c>
      <c r="G69" s="16">
        <v>5902846011385</v>
      </c>
    </row>
    <row r="70" spans="1:7" x14ac:dyDescent="0.25">
      <c r="A70" s="17" t="s">
        <v>1218</v>
      </c>
      <c r="B70" s="14" t="s">
        <v>310</v>
      </c>
      <c r="C70" s="14" t="s">
        <v>19</v>
      </c>
      <c r="D70" s="15">
        <v>22.79</v>
      </c>
      <c r="E70" s="15">
        <f>D70*(1-VLOOKUP(C70,wpisz_rabat_grupy!$C$5:$D$28,2,0))</f>
        <v>22.79</v>
      </c>
      <c r="F70" s="14" t="s">
        <v>48</v>
      </c>
      <c r="G70" s="16">
        <v>5902846011354</v>
      </c>
    </row>
    <row r="71" spans="1:7" x14ac:dyDescent="0.25">
      <c r="A71" s="17" t="s">
        <v>1219</v>
      </c>
      <c r="B71" s="14" t="s">
        <v>311</v>
      </c>
      <c r="C71" s="14" t="s">
        <v>19</v>
      </c>
      <c r="D71" s="15">
        <v>22.79</v>
      </c>
      <c r="E71" s="15">
        <f>D71*(1-VLOOKUP(C71,wpisz_rabat_grupy!$C$5:$D$28,2,0))</f>
        <v>22.79</v>
      </c>
      <c r="F71" s="14" t="s">
        <v>48</v>
      </c>
      <c r="G71" s="16">
        <v>5902846011392</v>
      </c>
    </row>
    <row r="72" spans="1:7" x14ac:dyDescent="0.25">
      <c r="A72" s="17" t="s">
        <v>1220</v>
      </c>
      <c r="B72" s="14" t="s">
        <v>824</v>
      </c>
      <c r="C72" s="14" t="s">
        <v>19</v>
      </c>
      <c r="D72" s="15">
        <v>41.48</v>
      </c>
      <c r="E72" s="15">
        <f>D72*(1-VLOOKUP(C72,wpisz_rabat_grupy!$C$5:$D$28,2,0))</f>
        <v>41.48</v>
      </c>
      <c r="F72" s="14" t="s">
        <v>48</v>
      </c>
      <c r="G72" s="16">
        <v>5902846014683</v>
      </c>
    </row>
    <row r="73" spans="1:7" x14ac:dyDescent="0.25">
      <c r="A73" s="17" t="s">
        <v>1221</v>
      </c>
      <c r="B73" s="14" t="s">
        <v>825</v>
      </c>
      <c r="C73" s="14" t="s">
        <v>19</v>
      </c>
      <c r="D73" s="15">
        <v>41.48</v>
      </c>
      <c r="E73" s="15">
        <f>D73*(1-VLOOKUP(C73,wpisz_rabat_grupy!$C$5:$D$28,2,0))</f>
        <v>41.48</v>
      </c>
      <c r="F73" s="14" t="s">
        <v>48</v>
      </c>
      <c r="G73" s="16">
        <v>5902846014676</v>
      </c>
    </row>
    <row r="74" spans="1:7" x14ac:dyDescent="0.25">
      <c r="A74" s="17" t="s">
        <v>1222</v>
      </c>
      <c r="B74" s="14" t="s">
        <v>826</v>
      </c>
      <c r="C74" s="14" t="s">
        <v>19</v>
      </c>
      <c r="D74" s="15">
        <v>41.48</v>
      </c>
      <c r="E74" s="15">
        <f>D74*(1-VLOOKUP(C74,wpisz_rabat_grupy!$C$5:$D$28,2,0))</f>
        <v>41.48</v>
      </c>
      <c r="F74" s="14" t="s">
        <v>48</v>
      </c>
      <c r="G74" s="16">
        <v>5902846014669</v>
      </c>
    </row>
    <row r="75" spans="1:7" x14ac:dyDescent="0.25">
      <c r="A75" s="17" t="s">
        <v>1223</v>
      </c>
      <c r="B75" s="14" t="s">
        <v>827</v>
      </c>
      <c r="C75" s="14" t="s">
        <v>19</v>
      </c>
      <c r="D75" s="15">
        <v>41.48</v>
      </c>
      <c r="E75" s="15">
        <f>D75*(1-VLOOKUP(C75,wpisz_rabat_grupy!$C$5:$D$28,2,0))</f>
        <v>41.48</v>
      </c>
      <c r="F75" s="14" t="s">
        <v>48</v>
      </c>
      <c r="G75" s="16">
        <v>5902846014652</v>
      </c>
    </row>
    <row r="76" spans="1:7" x14ac:dyDescent="0.25">
      <c r="A76" s="5" t="s">
        <v>312</v>
      </c>
      <c r="B76" s="39"/>
      <c r="C76" s="39"/>
      <c r="D76" s="39"/>
      <c r="E76" s="39"/>
      <c r="F76" s="39"/>
      <c r="G76" s="39"/>
    </row>
    <row r="77" spans="1:7" x14ac:dyDescent="0.25">
      <c r="A77" s="13" t="s">
        <v>820</v>
      </c>
      <c r="B77" s="14" t="s">
        <v>313</v>
      </c>
      <c r="C77" s="14" t="s">
        <v>19</v>
      </c>
      <c r="D77" s="15">
        <v>10.19</v>
      </c>
      <c r="E77" s="15">
        <f>D77*(1-VLOOKUP(C77,wpisz_rabat_grupy!$C$5:$D$28,2,0))</f>
        <v>10.19</v>
      </c>
      <c r="F77" s="14" t="s">
        <v>48</v>
      </c>
      <c r="G77" s="16">
        <v>5906340210886</v>
      </c>
    </row>
    <row r="78" spans="1:7" x14ac:dyDescent="0.25">
      <c r="A78" s="13" t="s">
        <v>1224</v>
      </c>
      <c r="B78" s="14" t="s">
        <v>314</v>
      </c>
      <c r="C78" s="14" t="s">
        <v>19</v>
      </c>
      <c r="D78" s="15">
        <v>10.19</v>
      </c>
      <c r="E78" s="15">
        <f>D78*(1-VLOOKUP(C78,wpisz_rabat_grupy!$C$5:$D$28,2,0))</f>
        <v>10.19</v>
      </c>
      <c r="F78" s="14" t="s">
        <v>48</v>
      </c>
      <c r="G78" s="16">
        <v>5906340210947</v>
      </c>
    </row>
    <row r="79" spans="1:7" x14ac:dyDescent="0.25">
      <c r="A79" s="13" t="s">
        <v>821</v>
      </c>
      <c r="B79" s="14" t="s">
        <v>315</v>
      </c>
      <c r="C79" s="14" t="s">
        <v>19</v>
      </c>
      <c r="D79" s="15">
        <v>10.19</v>
      </c>
      <c r="E79" s="15">
        <f>D79*(1-VLOOKUP(C79,wpisz_rabat_grupy!$C$5:$D$28,2,0))</f>
        <v>10.19</v>
      </c>
      <c r="F79" s="14" t="s">
        <v>48</v>
      </c>
      <c r="G79" s="16">
        <v>5906340210893</v>
      </c>
    </row>
    <row r="80" spans="1:7" x14ac:dyDescent="0.25">
      <c r="A80" s="13" t="s">
        <v>822</v>
      </c>
      <c r="B80" s="14" t="s">
        <v>316</v>
      </c>
      <c r="C80" s="14" t="s">
        <v>19</v>
      </c>
      <c r="D80" s="15">
        <v>10.19</v>
      </c>
      <c r="E80" s="15">
        <f>D80*(1-VLOOKUP(C80,wpisz_rabat_grupy!$C$5:$D$28,2,0))</f>
        <v>10.19</v>
      </c>
      <c r="F80" s="14" t="s">
        <v>48</v>
      </c>
      <c r="G80" s="16">
        <v>5906340210916</v>
      </c>
    </row>
    <row r="81" spans="1:7" x14ac:dyDescent="0.25">
      <c r="A81" s="13" t="s">
        <v>823</v>
      </c>
      <c r="B81" s="14" t="s">
        <v>317</v>
      </c>
      <c r="C81" s="14" t="s">
        <v>19</v>
      </c>
      <c r="D81" s="15">
        <v>10.19</v>
      </c>
      <c r="E81" s="15">
        <f>D81*(1-VLOOKUP(C81,wpisz_rabat_grupy!$C$5:$D$28,2,0))</f>
        <v>10.19</v>
      </c>
      <c r="F81" s="14" t="s">
        <v>48</v>
      </c>
      <c r="G81" s="16">
        <v>5906340210930</v>
      </c>
    </row>
    <row r="82" spans="1:7" x14ac:dyDescent="0.25">
      <c r="A82" s="13" t="s">
        <v>1225</v>
      </c>
      <c r="B82" s="14" t="s">
        <v>318</v>
      </c>
      <c r="C82" s="14" t="s">
        <v>19</v>
      </c>
      <c r="D82" s="15">
        <v>10.19</v>
      </c>
      <c r="E82" s="15">
        <f>D82*(1-VLOOKUP(C82,wpisz_rabat_grupy!$C$5:$D$28,2,0))</f>
        <v>10.19</v>
      </c>
      <c r="F82" s="14" t="s">
        <v>48</v>
      </c>
      <c r="G82" s="16">
        <v>5906340210923</v>
      </c>
    </row>
    <row r="83" spans="1:7" x14ac:dyDescent="0.25">
      <c r="A83" s="13" t="s">
        <v>1226</v>
      </c>
      <c r="B83" s="14" t="s">
        <v>319</v>
      </c>
      <c r="C83" s="14" t="s">
        <v>19</v>
      </c>
      <c r="D83" s="15">
        <v>10.19</v>
      </c>
      <c r="E83" s="15">
        <f>D83*(1-VLOOKUP(C83,wpisz_rabat_grupy!$C$5:$D$28,2,0))</f>
        <v>10.19</v>
      </c>
      <c r="F83" s="14" t="s">
        <v>48</v>
      </c>
      <c r="G83" s="16">
        <v>5906340217977</v>
      </c>
    </row>
    <row r="84" spans="1:7" x14ac:dyDescent="0.25">
      <c r="A84" s="13" t="s">
        <v>1227</v>
      </c>
      <c r="B84" s="14" t="s">
        <v>320</v>
      </c>
      <c r="C84" s="14" t="s">
        <v>19</v>
      </c>
      <c r="D84" s="15">
        <v>10.19</v>
      </c>
      <c r="E84" s="15">
        <f>D84*(1-VLOOKUP(C84,wpisz_rabat_grupy!$C$5:$D$28,2,0))</f>
        <v>10.19</v>
      </c>
      <c r="F84" s="14" t="s">
        <v>48</v>
      </c>
      <c r="G84" s="16">
        <v>5906340210909</v>
      </c>
    </row>
    <row r="85" spans="1:7" x14ac:dyDescent="0.25">
      <c r="A85" s="13" t="s">
        <v>1228</v>
      </c>
      <c r="B85" s="14" t="s">
        <v>321</v>
      </c>
      <c r="C85" s="14" t="s">
        <v>19</v>
      </c>
      <c r="D85" s="15">
        <v>13.34</v>
      </c>
      <c r="E85" s="15">
        <f>D85*(1-VLOOKUP(C85,wpisz_rabat_grupy!$C$5:$D$28,2,0))</f>
        <v>13.34</v>
      </c>
      <c r="F85" s="14" t="s">
        <v>48</v>
      </c>
      <c r="G85" s="16">
        <v>5906340214334</v>
      </c>
    </row>
    <row r="86" spans="1:7" x14ac:dyDescent="0.25">
      <c r="A86" s="13" t="s">
        <v>1229</v>
      </c>
      <c r="B86" s="14" t="s">
        <v>322</v>
      </c>
      <c r="C86" s="14" t="s">
        <v>19</v>
      </c>
      <c r="D86" s="27">
        <v>13.34</v>
      </c>
      <c r="E86" s="15">
        <f>D86*(1-VLOOKUP(C86,wpisz_rabat_grupy!$C$5:$D$28,2,0))</f>
        <v>13.34</v>
      </c>
      <c r="F86" s="14" t="s">
        <v>48</v>
      </c>
      <c r="G86" s="16">
        <v>5906340214365</v>
      </c>
    </row>
    <row r="87" spans="1:7" x14ac:dyDescent="0.25">
      <c r="A87" s="13" t="s">
        <v>1230</v>
      </c>
      <c r="B87" s="14" t="s">
        <v>323</v>
      </c>
      <c r="C87" s="14" t="s">
        <v>19</v>
      </c>
      <c r="D87" s="27">
        <v>13.34</v>
      </c>
      <c r="E87" s="15">
        <f>D87*(1-VLOOKUP(C87,wpisz_rabat_grupy!$C$5:$D$28,2,0))</f>
        <v>13.34</v>
      </c>
      <c r="F87" s="14" t="s">
        <v>48</v>
      </c>
      <c r="G87" s="16">
        <v>5906340214389</v>
      </c>
    </row>
    <row r="88" spans="1:7" x14ac:dyDescent="0.25">
      <c r="A88" s="13" t="s">
        <v>1231</v>
      </c>
      <c r="B88" s="14" t="s">
        <v>324</v>
      </c>
      <c r="C88" s="14" t="s">
        <v>19</v>
      </c>
      <c r="D88" s="27">
        <v>13.34</v>
      </c>
      <c r="E88" s="15">
        <f>D88*(1-VLOOKUP(C88,wpisz_rabat_grupy!$C$5:$D$28,2,0))</f>
        <v>13.34</v>
      </c>
      <c r="F88" s="14" t="s">
        <v>48</v>
      </c>
      <c r="G88" s="16">
        <v>5906340214341</v>
      </c>
    </row>
    <row r="89" spans="1:7" x14ac:dyDescent="0.25">
      <c r="A89" s="13" t="s">
        <v>1232</v>
      </c>
      <c r="B89" s="14" t="s">
        <v>325</v>
      </c>
      <c r="C89" s="14" t="s">
        <v>19</v>
      </c>
      <c r="D89" s="27">
        <v>11.22</v>
      </c>
      <c r="E89" s="15">
        <f>D89*(1-VLOOKUP(C89,wpisz_rabat_grupy!$C$5:$D$28,2,0))</f>
        <v>11.22</v>
      </c>
      <c r="F89" s="14" t="s">
        <v>48</v>
      </c>
      <c r="G89" s="16">
        <v>5900605099216</v>
      </c>
    </row>
    <row r="90" spans="1:7" x14ac:dyDescent="0.25">
      <c r="A90" s="13" t="s">
        <v>1233</v>
      </c>
      <c r="B90" s="14" t="s">
        <v>326</v>
      </c>
      <c r="C90" s="14" t="s">
        <v>19</v>
      </c>
      <c r="D90" s="27">
        <v>11.22</v>
      </c>
      <c r="E90" s="15">
        <f>D90*(1-VLOOKUP(C90,wpisz_rabat_grupy!$C$5:$D$28,2,0))</f>
        <v>11.22</v>
      </c>
      <c r="F90" s="14" t="s">
        <v>48</v>
      </c>
      <c r="G90" s="16">
        <v>5900605093382</v>
      </c>
    </row>
    <row r="91" spans="1:7" x14ac:dyDescent="0.25">
      <c r="A91" s="13" t="s">
        <v>1234</v>
      </c>
      <c r="B91" s="14" t="s">
        <v>327</v>
      </c>
      <c r="C91" s="14" t="s">
        <v>19</v>
      </c>
      <c r="D91" s="27">
        <v>11.22</v>
      </c>
      <c r="E91" s="15">
        <f>D91*(1-VLOOKUP(C91,wpisz_rabat_grupy!$C$5:$D$28,2,0))</f>
        <v>11.22</v>
      </c>
      <c r="F91" s="14" t="s">
        <v>48</v>
      </c>
      <c r="G91" s="16">
        <v>5900605099223</v>
      </c>
    </row>
    <row r="92" spans="1:7" x14ac:dyDescent="0.25">
      <c r="A92" s="13" t="s">
        <v>1235</v>
      </c>
      <c r="B92" s="14" t="s">
        <v>328</v>
      </c>
      <c r="C92" s="14" t="s">
        <v>19</v>
      </c>
      <c r="D92" s="27">
        <v>17.329999999999998</v>
      </c>
      <c r="E92" s="15">
        <f>D92*(1-VLOOKUP(C92,wpisz_rabat_grupy!$C$5:$D$28,2,0))</f>
        <v>17.329999999999998</v>
      </c>
      <c r="F92" s="14" t="s">
        <v>48</v>
      </c>
      <c r="G92" s="16">
        <v>5900605093610</v>
      </c>
    </row>
    <row r="93" spans="1:7" x14ac:dyDescent="0.25">
      <c r="A93" s="13" t="s">
        <v>1236</v>
      </c>
      <c r="B93" s="14" t="s">
        <v>329</v>
      </c>
      <c r="C93" s="14" t="s">
        <v>19</v>
      </c>
      <c r="D93" s="27">
        <v>17.329999999999998</v>
      </c>
      <c r="E93" s="15">
        <f>D93*(1-VLOOKUP(C93,wpisz_rabat_grupy!$C$5:$D$28,2,0))</f>
        <v>17.329999999999998</v>
      </c>
      <c r="F93" s="14" t="s">
        <v>48</v>
      </c>
      <c r="G93" s="16">
        <v>5900605093405</v>
      </c>
    </row>
    <row r="94" spans="1:7" x14ac:dyDescent="0.25">
      <c r="A94" s="13" t="s">
        <v>1237</v>
      </c>
      <c r="B94" s="14" t="s">
        <v>330</v>
      </c>
      <c r="C94" s="14" t="s">
        <v>19</v>
      </c>
      <c r="D94" s="27">
        <v>17.329999999999998</v>
      </c>
      <c r="E94" s="15">
        <f>D94*(1-VLOOKUP(C94,wpisz_rabat_grupy!$C$5:$D$28,2,0))</f>
        <v>17.329999999999998</v>
      </c>
      <c r="F94" s="14" t="s">
        <v>48</v>
      </c>
      <c r="G94" s="16">
        <v>5900605093627</v>
      </c>
    </row>
    <row r="95" spans="1:7" x14ac:dyDescent="0.25">
      <c r="A95" s="13" t="s">
        <v>1238</v>
      </c>
      <c r="B95" s="14" t="s">
        <v>331</v>
      </c>
      <c r="C95" s="14" t="s">
        <v>19</v>
      </c>
      <c r="D95" s="27">
        <v>24.51</v>
      </c>
      <c r="E95" s="15">
        <f>D95*(1-VLOOKUP(C95,wpisz_rabat_grupy!$C$5:$D$28,2,0))</f>
        <v>24.51</v>
      </c>
      <c r="F95" s="14" t="s">
        <v>48</v>
      </c>
      <c r="G95" s="16">
        <v>5900605093573</v>
      </c>
    </row>
    <row r="96" spans="1:7" x14ac:dyDescent="0.25">
      <c r="A96" s="13" t="s">
        <v>1239</v>
      </c>
      <c r="B96" s="14" t="s">
        <v>332</v>
      </c>
      <c r="C96" s="14" t="s">
        <v>19</v>
      </c>
      <c r="D96" s="27">
        <v>24.51</v>
      </c>
      <c r="E96" s="15">
        <f>D96*(1-VLOOKUP(C96,wpisz_rabat_grupy!$C$5:$D$28,2,0))</f>
        <v>24.51</v>
      </c>
      <c r="F96" s="14" t="s">
        <v>48</v>
      </c>
      <c r="G96" s="16">
        <v>5900605093580</v>
      </c>
    </row>
    <row r="97" spans="1:7" x14ac:dyDescent="0.25">
      <c r="A97" s="13" t="s">
        <v>1240</v>
      </c>
      <c r="B97" s="14" t="s">
        <v>333</v>
      </c>
      <c r="C97" s="14" t="s">
        <v>19</v>
      </c>
      <c r="D97" s="27">
        <v>26.81</v>
      </c>
      <c r="E97" s="15">
        <f>D97*(1-VLOOKUP(C97,wpisz_rabat_grupy!$C$5:$D$28,2,0))</f>
        <v>26.81</v>
      </c>
      <c r="F97" s="14" t="s">
        <v>48</v>
      </c>
      <c r="G97" s="16">
        <v>5900605097809</v>
      </c>
    </row>
    <row r="98" spans="1:7" x14ac:dyDescent="0.25">
      <c r="A98" s="13" t="s">
        <v>1241</v>
      </c>
      <c r="B98" s="14" t="s">
        <v>334</v>
      </c>
      <c r="C98" s="14" t="s">
        <v>19</v>
      </c>
      <c r="D98" s="27">
        <v>41.9</v>
      </c>
      <c r="E98" s="15">
        <f>D98*(1-VLOOKUP(C98,wpisz_rabat_grupy!$C$5:$D$28,2,0))</f>
        <v>41.9</v>
      </c>
      <c r="F98" s="14" t="s">
        <v>48</v>
      </c>
      <c r="G98" s="16">
        <v>5900605094778</v>
      </c>
    </row>
    <row r="99" spans="1:7" x14ac:dyDescent="0.25">
      <c r="A99" s="13" t="s">
        <v>1242</v>
      </c>
      <c r="B99" s="14" t="s">
        <v>335</v>
      </c>
      <c r="C99" s="14" t="s">
        <v>19</v>
      </c>
      <c r="D99" s="27">
        <v>41.9</v>
      </c>
      <c r="E99" s="15">
        <f>D99*(1-VLOOKUP(C99,wpisz_rabat_grupy!$C$5:$D$28,2,0))</f>
        <v>41.9</v>
      </c>
      <c r="F99" s="14" t="s">
        <v>48</v>
      </c>
      <c r="G99" s="16">
        <v>5900605094785</v>
      </c>
    </row>
    <row r="100" spans="1:7" x14ac:dyDescent="0.25">
      <c r="A100" s="13" t="s">
        <v>1243</v>
      </c>
      <c r="B100" s="14" t="s">
        <v>336</v>
      </c>
      <c r="C100" s="14" t="s">
        <v>19</v>
      </c>
      <c r="D100" s="27">
        <v>24.51</v>
      </c>
      <c r="E100" s="15">
        <f>D100*(1-VLOOKUP(C100,wpisz_rabat_grupy!$C$5:$D$28,2,0))</f>
        <v>24.51</v>
      </c>
      <c r="F100" s="14" t="s">
        <v>48</v>
      </c>
      <c r="G100" s="16">
        <v>5900605093597</v>
      </c>
    </row>
    <row r="101" spans="1:7" x14ac:dyDescent="0.25">
      <c r="A101" s="13" t="s">
        <v>1244</v>
      </c>
      <c r="B101" s="14" t="s">
        <v>337</v>
      </c>
      <c r="C101" s="14" t="s">
        <v>19</v>
      </c>
      <c r="D101" s="27">
        <v>24.51</v>
      </c>
      <c r="E101" s="15">
        <f>D101*(1-VLOOKUP(C101,wpisz_rabat_grupy!$C$5:$D$28,2,0))</f>
        <v>24.51</v>
      </c>
      <c r="F101" s="14" t="s">
        <v>48</v>
      </c>
      <c r="G101" s="16">
        <v>5900605093603</v>
      </c>
    </row>
    <row r="102" spans="1:7" x14ac:dyDescent="0.25">
      <c r="A102" s="13" t="s">
        <v>1245</v>
      </c>
      <c r="B102" s="14" t="s">
        <v>338</v>
      </c>
      <c r="C102" s="14" t="s">
        <v>19</v>
      </c>
      <c r="D102" s="27">
        <v>8.3000000000000007</v>
      </c>
      <c r="E102" s="15">
        <f>D102*(1-VLOOKUP(C102,wpisz_rabat_grupy!$C$5:$D$28,2,0))</f>
        <v>8.3000000000000007</v>
      </c>
      <c r="F102" s="14" t="s">
        <v>48</v>
      </c>
      <c r="G102" s="16">
        <v>5900605094730</v>
      </c>
    </row>
    <row r="103" spans="1:7" x14ac:dyDescent="0.25">
      <c r="A103" s="13" t="s">
        <v>1246</v>
      </c>
      <c r="B103" s="14" t="s">
        <v>339</v>
      </c>
      <c r="C103" s="14" t="s">
        <v>19</v>
      </c>
      <c r="D103" s="27">
        <v>8.3000000000000007</v>
      </c>
      <c r="E103" s="15">
        <f>D103*(1-VLOOKUP(C103,wpisz_rabat_grupy!$C$5:$D$28,2,0))</f>
        <v>8.3000000000000007</v>
      </c>
      <c r="F103" s="14" t="s">
        <v>48</v>
      </c>
      <c r="G103" s="16">
        <v>5900605094754</v>
      </c>
    </row>
    <row r="104" spans="1:7" x14ac:dyDescent="0.25">
      <c r="A104" s="5" t="s">
        <v>717</v>
      </c>
      <c r="B104" s="39"/>
      <c r="C104" s="39"/>
      <c r="D104" s="39"/>
      <c r="E104" s="39"/>
      <c r="F104" s="39"/>
      <c r="G104" s="39"/>
    </row>
    <row r="105" spans="1:7" x14ac:dyDescent="0.25">
      <c r="A105" s="7" t="s">
        <v>340</v>
      </c>
      <c r="B105" s="50"/>
      <c r="C105" s="50"/>
      <c r="D105" s="50"/>
      <c r="E105" s="50"/>
      <c r="F105" s="50"/>
      <c r="G105" s="50"/>
    </row>
    <row r="106" spans="1:7" x14ac:dyDescent="0.25">
      <c r="A106" s="13" t="s">
        <v>1247</v>
      </c>
      <c r="B106" s="14" t="s">
        <v>341</v>
      </c>
      <c r="C106" s="14" t="s">
        <v>19</v>
      </c>
      <c r="D106" s="27">
        <v>54</v>
      </c>
      <c r="E106" s="15">
        <f>D106*(1-VLOOKUP(C106,wpisz_rabat_grupy!$C$5:$D$28,2,0))</f>
        <v>54</v>
      </c>
      <c r="F106" s="10" t="s">
        <v>48</v>
      </c>
      <c r="G106" s="12">
        <v>5900605096758</v>
      </c>
    </row>
    <row r="107" spans="1:7" x14ac:dyDescent="0.25">
      <c r="A107" s="13" t="s">
        <v>1248</v>
      </c>
      <c r="B107" s="14" t="s">
        <v>342</v>
      </c>
      <c r="C107" s="14" t="s">
        <v>19</v>
      </c>
      <c r="D107" s="27">
        <v>54</v>
      </c>
      <c r="E107" s="15">
        <f>D107*(1-VLOOKUP(C107,wpisz_rabat_grupy!$C$5:$D$28,2,0))</f>
        <v>54</v>
      </c>
      <c r="F107" s="14" t="s">
        <v>48</v>
      </c>
      <c r="G107" s="16">
        <v>5900605097687</v>
      </c>
    </row>
    <row r="108" spans="1:7" x14ac:dyDescent="0.25">
      <c r="A108" s="13" t="s">
        <v>1249</v>
      </c>
      <c r="B108" s="14" t="s">
        <v>343</v>
      </c>
      <c r="C108" s="14" t="s">
        <v>19</v>
      </c>
      <c r="D108" s="27">
        <v>54</v>
      </c>
      <c r="E108" s="15">
        <f>D108*(1-VLOOKUP(C108,wpisz_rabat_grupy!$C$5:$D$28,2,0))</f>
        <v>54</v>
      </c>
      <c r="F108" s="14" t="s">
        <v>48</v>
      </c>
      <c r="G108" s="16">
        <v>5900605097670</v>
      </c>
    </row>
    <row r="109" spans="1:7" x14ac:dyDescent="0.25">
      <c r="A109" s="13" t="s">
        <v>1250</v>
      </c>
      <c r="B109" s="14" t="s">
        <v>344</v>
      </c>
      <c r="C109" s="14" t="s">
        <v>19</v>
      </c>
      <c r="D109" s="27">
        <v>62</v>
      </c>
      <c r="E109" s="15">
        <f>D109*(1-VLOOKUP(C109,wpisz_rabat_grupy!$C$5:$D$28,2,0))</f>
        <v>62</v>
      </c>
      <c r="F109" s="14" t="s">
        <v>48</v>
      </c>
      <c r="G109" s="16">
        <v>5900605098684</v>
      </c>
    </row>
    <row r="110" spans="1:7" x14ac:dyDescent="0.25">
      <c r="A110" s="13" t="s">
        <v>1251</v>
      </c>
      <c r="B110" s="14" t="s">
        <v>345</v>
      </c>
      <c r="C110" s="14" t="s">
        <v>19</v>
      </c>
      <c r="D110" s="27">
        <v>62</v>
      </c>
      <c r="E110" s="15">
        <f>D110*(1-VLOOKUP(C110,wpisz_rabat_grupy!$C$5:$D$28,2,0))</f>
        <v>62</v>
      </c>
      <c r="F110" s="14" t="s">
        <v>48</v>
      </c>
      <c r="G110" s="16">
        <v>5900605098721</v>
      </c>
    </row>
    <row r="111" spans="1:7" x14ac:dyDescent="0.25">
      <c r="A111" s="13" t="s">
        <v>703</v>
      </c>
      <c r="B111" s="14" t="s">
        <v>704</v>
      </c>
      <c r="C111" s="14" t="s">
        <v>19</v>
      </c>
      <c r="D111" s="27">
        <v>62</v>
      </c>
      <c r="E111" s="15">
        <f>D111*(1-VLOOKUP(C111,wpisz_rabat_grupy!$C$5:$D$28,2,0))</f>
        <v>62</v>
      </c>
      <c r="F111" s="14" t="s">
        <v>48</v>
      </c>
      <c r="G111" s="16">
        <v>5900605098714</v>
      </c>
    </row>
    <row r="112" spans="1:7" x14ac:dyDescent="0.25">
      <c r="A112" s="13" t="s">
        <v>1252</v>
      </c>
      <c r="B112" s="14" t="s">
        <v>793</v>
      </c>
      <c r="C112" s="14" t="s">
        <v>19</v>
      </c>
      <c r="D112" s="27">
        <v>47.87</v>
      </c>
      <c r="E112" s="15">
        <f>D112*(1-VLOOKUP(C112,wpisz_rabat_grupy!$C$5:$D$28,2,0))</f>
        <v>47.87</v>
      </c>
      <c r="F112" s="14" t="s">
        <v>48</v>
      </c>
      <c r="G112" s="16">
        <v>5902846014362</v>
      </c>
    </row>
    <row r="113" spans="1:7" x14ac:dyDescent="0.25">
      <c r="A113" s="13" t="s">
        <v>1253</v>
      </c>
      <c r="B113" s="14" t="s">
        <v>794</v>
      </c>
      <c r="C113" s="14" t="s">
        <v>19</v>
      </c>
      <c r="D113" s="27">
        <v>47.87</v>
      </c>
      <c r="E113" s="15">
        <f>D113*(1-VLOOKUP(C113,wpisz_rabat_grupy!$C$5:$D$28,2,0))</f>
        <v>47.87</v>
      </c>
      <c r="F113" s="14" t="s">
        <v>48</v>
      </c>
      <c r="G113" s="16">
        <v>5902846014386</v>
      </c>
    </row>
    <row r="114" spans="1:7" x14ac:dyDescent="0.25">
      <c r="A114" s="13" t="s">
        <v>1254</v>
      </c>
      <c r="B114" s="14" t="s">
        <v>795</v>
      </c>
      <c r="C114" s="14" t="s">
        <v>19</v>
      </c>
      <c r="D114" s="27">
        <v>47.87</v>
      </c>
      <c r="E114" s="15">
        <f>D114*(1-VLOOKUP(C114,wpisz_rabat_grupy!$C$5:$D$28,2,0))</f>
        <v>47.87</v>
      </c>
      <c r="F114" s="14" t="s">
        <v>48</v>
      </c>
      <c r="G114" s="16">
        <v>5902846014379</v>
      </c>
    </row>
    <row r="115" spans="1:7" x14ac:dyDescent="0.25">
      <c r="A115" s="13" t="s">
        <v>1255</v>
      </c>
      <c r="B115" s="14" t="s">
        <v>346</v>
      </c>
      <c r="C115" s="14" t="s">
        <v>19</v>
      </c>
      <c r="D115" s="27">
        <v>57</v>
      </c>
      <c r="E115" s="15">
        <f>D115*(1-VLOOKUP(C115,wpisz_rabat_grupy!$C$5:$D$28,2,0))</f>
        <v>57</v>
      </c>
      <c r="F115" s="14" t="s">
        <v>48</v>
      </c>
      <c r="G115" s="16">
        <v>5900605096765</v>
      </c>
    </row>
    <row r="116" spans="1:7" x14ac:dyDescent="0.25">
      <c r="A116" s="13" t="s">
        <v>1256</v>
      </c>
      <c r="B116" s="14" t="s">
        <v>347</v>
      </c>
      <c r="C116" s="14" t="s">
        <v>19</v>
      </c>
      <c r="D116" s="27">
        <v>57</v>
      </c>
      <c r="E116" s="15">
        <f>D116*(1-VLOOKUP(C116,wpisz_rabat_grupy!$C$5:$D$28,2,0))</f>
        <v>57</v>
      </c>
      <c r="F116" s="14" t="s">
        <v>48</v>
      </c>
      <c r="G116" s="16">
        <v>5900605097700</v>
      </c>
    </row>
    <row r="117" spans="1:7" x14ac:dyDescent="0.25">
      <c r="A117" s="13" t="s">
        <v>1257</v>
      </c>
      <c r="B117" s="14" t="s">
        <v>348</v>
      </c>
      <c r="C117" s="14" t="s">
        <v>19</v>
      </c>
      <c r="D117" s="27">
        <v>57</v>
      </c>
      <c r="E117" s="15">
        <f>D117*(1-VLOOKUP(C117,wpisz_rabat_grupy!$C$5:$D$28,2,0))</f>
        <v>57</v>
      </c>
      <c r="F117" s="14" t="s">
        <v>48</v>
      </c>
      <c r="G117" s="16">
        <v>5900605097694</v>
      </c>
    </row>
    <row r="118" spans="1:7" x14ac:dyDescent="0.25">
      <c r="A118" s="13" t="s">
        <v>1258</v>
      </c>
      <c r="B118" s="14" t="s">
        <v>349</v>
      </c>
      <c r="C118" s="14" t="s">
        <v>19</v>
      </c>
      <c r="D118" s="27">
        <v>67</v>
      </c>
      <c r="E118" s="15">
        <f>D118*(1-VLOOKUP(C118,wpisz_rabat_grupy!$C$5:$D$28,2,0))</f>
        <v>67</v>
      </c>
      <c r="F118" s="14" t="s">
        <v>48</v>
      </c>
      <c r="G118" s="16">
        <v>5900605098691</v>
      </c>
    </row>
    <row r="119" spans="1:7" x14ac:dyDescent="0.25">
      <c r="A119" s="13" t="s">
        <v>1259</v>
      </c>
      <c r="B119" s="14" t="s">
        <v>350</v>
      </c>
      <c r="C119" s="14" t="s">
        <v>19</v>
      </c>
      <c r="D119" s="27">
        <v>67</v>
      </c>
      <c r="E119" s="15">
        <f>D119*(1-VLOOKUP(C119,wpisz_rabat_grupy!$C$5:$D$28,2,0))</f>
        <v>67</v>
      </c>
      <c r="F119" s="14" t="s">
        <v>48</v>
      </c>
      <c r="G119" s="16">
        <v>5900605098745</v>
      </c>
    </row>
    <row r="120" spans="1:7" x14ac:dyDescent="0.25">
      <c r="A120" s="13" t="s">
        <v>1260</v>
      </c>
      <c r="B120" s="14" t="s">
        <v>705</v>
      </c>
      <c r="C120" s="14" t="s">
        <v>19</v>
      </c>
      <c r="D120" s="15">
        <v>67</v>
      </c>
      <c r="E120" s="15">
        <f>D120*(1-VLOOKUP(C120,wpisz_rabat_grupy!$C$5:$D$28,2,0))</f>
        <v>67</v>
      </c>
      <c r="F120" s="14" t="s">
        <v>48</v>
      </c>
      <c r="G120" s="16">
        <v>5900605098738</v>
      </c>
    </row>
    <row r="121" spans="1:7" x14ac:dyDescent="0.25">
      <c r="A121" s="17" t="s">
        <v>1261</v>
      </c>
      <c r="B121" s="14" t="s">
        <v>796</v>
      </c>
      <c r="C121" s="14" t="s">
        <v>19</v>
      </c>
      <c r="D121" s="15">
        <v>51.11</v>
      </c>
      <c r="E121" s="15">
        <f>D121*(1-VLOOKUP(C121,wpisz_rabat_grupy!$C$5:$D$28,2,0))</f>
        <v>51.11</v>
      </c>
      <c r="F121" s="14" t="s">
        <v>48</v>
      </c>
      <c r="G121" s="16">
        <v>5902846014393</v>
      </c>
    </row>
    <row r="122" spans="1:7" x14ac:dyDescent="0.25">
      <c r="A122" s="17" t="s">
        <v>1262</v>
      </c>
      <c r="B122" s="14" t="s">
        <v>797</v>
      </c>
      <c r="C122" s="14" t="s">
        <v>19</v>
      </c>
      <c r="D122" s="15">
        <v>51.11</v>
      </c>
      <c r="E122" s="15">
        <f>D122*(1-VLOOKUP(C122,wpisz_rabat_grupy!$C$5:$D$28,2,0))</f>
        <v>51.11</v>
      </c>
      <c r="F122" s="14" t="s">
        <v>48</v>
      </c>
      <c r="G122" s="16">
        <v>5902846014416</v>
      </c>
    </row>
    <row r="123" spans="1:7" x14ac:dyDescent="0.25">
      <c r="A123" s="17" t="s">
        <v>1263</v>
      </c>
      <c r="B123" s="14" t="s">
        <v>798</v>
      </c>
      <c r="C123" s="14" t="s">
        <v>19</v>
      </c>
      <c r="D123" s="15">
        <v>51.11</v>
      </c>
      <c r="E123" s="15">
        <f>D123*(1-VLOOKUP(C123,wpisz_rabat_grupy!$C$5:$D$28,2,0))</f>
        <v>51.11</v>
      </c>
      <c r="F123" s="14" t="s">
        <v>48</v>
      </c>
      <c r="G123" s="16">
        <v>5902846014409</v>
      </c>
    </row>
    <row r="124" spans="1:7" x14ac:dyDescent="0.25">
      <c r="A124" s="17" t="s">
        <v>1264</v>
      </c>
      <c r="B124" s="14" t="s">
        <v>351</v>
      </c>
      <c r="C124" s="14" t="s">
        <v>19</v>
      </c>
      <c r="D124" s="15">
        <v>53.62</v>
      </c>
      <c r="E124" s="15">
        <f>D124*(1-VLOOKUP(C124,wpisz_rabat_grupy!$C$5:$D$28,2,0))</f>
        <v>53.62</v>
      </c>
      <c r="F124" s="14" t="s">
        <v>48</v>
      </c>
      <c r="G124" s="16">
        <v>5902846011408</v>
      </c>
    </row>
    <row r="125" spans="1:7" x14ac:dyDescent="0.25">
      <c r="A125" s="17" t="s">
        <v>1265</v>
      </c>
      <c r="B125" s="14" t="s">
        <v>352</v>
      </c>
      <c r="C125" s="14" t="s">
        <v>19</v>
      </c>
      <c r="D125" s="15">
        <v>53.62</v>
      </c>
      <c r="E125" s="15">
        <f>D125*(1-VLOOKUP(C125,wpisz_rabat_grupy!$C$5:$D$28,2,0))</f>
        <v>53.62</v>
      </c>
      <c r="F125" s="14" t="s">
        <v>48</v>
      </c>
      <c r="G125" s="16">
        <v>5902846011415</v>
      </c>
    </row>
    <row r="126" spans="1:7" x14ac:dyDescent="0.25">
      <c r="A126" s="17" t="s">
        <v>1266</v>
      </c>
      <c r="B126" s="14" t="s">
        <v>877</v>
      </c>
      <c r="C126" s="14" t="s">
        <v>19</v>
      </c>
      <c r="D126" s="15">
        <v>70.61</v>
      </c>
      <c r="E126" s="15">
        <f>D126*(1-VLOOKUP(C126,wpisz_rabat_grupy!$C$5:$D$28,2,0))</f>
        <v>70.61</v>
      </c>
      <c r="F126" s="14" t="s">
        <v>48</v>
      </c>
      <c r="G126" s="16">
        <v>5902846016502</v>
      </c>
    </row>
    <row r="127" spans="1:7" x14ac:dyDescent="0.25">
      <c r="A127" s="17" t="s">
        <v>1267</v>
      </c>
      <c r="B127" s="14" t="s">
        <v>878</v>
      </c>
      <c r="C127" s="14" t="s">
        <v>19</v>
      </c>
      <c r="D127" s="15">
        <v>70.61</v>
      </c>
      <c r="E127" s="15">
        <f>D127*(1-VLOOKUP(C127,wpisz_rabat_grupy!$C$5:$D$28,2,0))</f>
        <v>70.61</v>
      </c>
      <c r="F127" s="14" t="s">
        <v>48</v>
      </c>
      <c r="G127" s="16">
        <v>5902846016175</v>
      </c>
    </row>
    <row r="128" spans="1:7" x14ac:dyDescent="0.25">
      <c r="A128" s="17" t="s">
        <v>1268</v>
      </c>
      <c r="B128" s="14" t="s">
        <v>879</v>
      </c>
      <c r="C128" s="14" t="s">
        <v>19</v>
      </c>
      <c r="D128" s="15">
        <v>70.61</v>
      </c>
      <c r="E128" s="15">
        <f>D128*(1-VLOOKUP(C128,wpisz_rabat_grupy!$C$5:$D$28,2,0))</f>
        <v>70.61</v>
      </c>
      <c r="F128" s="14" t="s">
        <v>48</v>
      </c>
      <c r="G128" s="16">
        <v>5902846016519</v>
      </c>
    </row>
    <row r="129" spans="1:7" x14ac:dyDescent="0.25">
      <c r="A129" s="17" t="s">
        <v>1269</v>
      </c>
      <c r="B129" s="14" t="s">
        <v>880</v>
      </c>
      <c r="C129" s="14" t="s">
        <v>19</v>
      </c>
      <c r="D129" s="15">
        <v>70.61</v>
      </c>
      <c r="E129" s="15">
        <f>D129*(1-VLOOKUP(C129,wpisz_rabat_grupy!$C$5:$D$28,2,0))</f>
        <v>70.61</v>
      </c>
      <c r="F129" s="14" t="s">
        <v>48</v>
      </c>
      <c r="G129" s="16">
        <v>5902846016182</v>
      </c>
    </row>
    <row r="130" spans="1:7" x14ac:dyDescent="0.25">
      <c r="A130" s="17" t="s">
        <v>1270</v>
      </c>
      <c r="B130" s="14" t="s">
        <v>917</v>
      </c>
      <c r="C130" s="14" t="s">
        <v>19</v>
      </c>
      <c r="D130" s="15">
        <v>55.97</v>
      </c>
      <c r="E130" s="15">
        <f>D130*(1-VLOOKUP(C130,wpisz_rabat_grupy!$C$5:$D$28,2,0))</f>
        <v>55.97</v>
      </c>
      <c r="F130" s="14" t="s">
        <v>48</v>
      </c>
      <c r="G130" s="16">
        <v>5902846017004</v>
      </c>
    </row>
    <row r="131" spans="1:7" x14ac:dyDescent="0.25">
      <c r="A131" s="17" t="s">
        <v>1271</v>
      </c>
      <c r="B131" s="14" t="s">
        <v>918</v>
      </c>
      <c r="C131" s="14" t="s">
        <v>19</v>
      </c>
      <c r="D131" s="15">
        <v>55.97</v>
      </c>
      <c r="E131" s="15">
        <f>D131*(1-VLOOKUP(C131,wpisz_rabat_grupy!$C$5:$D$28,2,0))</f>
        <v>55.97</v>
      </c>
      <c r="F131" s="14" t="s">
        <v>48</v>
      </c>
      <c r="G131" s="16">
        <v>5902846017011</v>
      </c>
    </row>
    <row r="132" spans="1:7" x14ac:dyDescent="0.25">
      <c r="A132" s="7" t="s">
        <v>813</v>
      </c>
      <c r="B132" s="50"/>
      <c r="C132" s="50"/>
      <c r="D132" s="50"/>
      <c r="E132" s="50"/>
      <c r="F132" s="50"/>
      <c r="G132" s="50"/>
    </row>
    <row r="133" spans="1:7" x14ac:dyDescent="0.25">
      <c r="A133" s="17" t="s">
        <v>1272</v>
      </c>
      <c r="B133" s="14" t="s">
        <v>814</v>
      </c>
      <c r="C133" s="14" t="s">
        <v>19</v>
      </c>
      <c r="D133" s="15">
        <v>83.64</v>
      </c>
      <c r="E133" s="15">
        <f>D133*(1-VLOOKUP(C133,wpisz_rabat_grupy!$C$5:$D$28,2,0))</f>
        <v>83.64</v>
      </c>
      <c r="F133" s="14" t="s">
        <v>48</v>
      </c>
      <c r="G133" s="16">
        <v>5902846014607</v>
      </c>
    </row>
    <row r="134" spans="1:7" x14ac:dyDescent="0.25">
      <c r="A134" s="17" t="s">
        <v>1273</v>
      </c>
      <c r="B134" s="14" t="s">
        <v>815</v>
      </c>
      <c r="C134" s="14" t="s">
        <v>19</v>
      </c>
      <c r="D134" s="15">
        <v>83.64</v>
      </c>
      <c r="E134" s="15">
        <f>D134*(1-VLOOKUP(C134,wpisz_rabat_grupy!$C$5:$D$28,2,0))</f>
        <v>83.64</v>
      </c>
      <c r="F134" s="14" t="s">
        <v>48</v>
      </c>
      <c r="G134" s="16">
        <v>5902846014591</v>
      </c>
    </row>
    <row r="135" spans="1:7" x14ac:dyDescent="0.25">
      <c r="A135" s="17" t="s">
        <v>1274</v>
      </c>
      <c r="B135" s="14" t="s">
        <v>816</v>
      </c>
      <c r="C135" s="14" t="s">
        <v>19</v>
      </c>
      <c r="D135" s="15">
        <v>83.64</v>
      </c>
      <c r="E135" s="15">
        <f>D135*(1-VLOOKUP(C135,wpisz_rabat_grupy!$C$5:$D$28,2,0))</f>
        <v>83.64</v>
      </c>
      <c r="F135" s="14" t="s">
        <v>48</v>
      </c>
      <c r="G135" s="16">
        <v>5902846014584</v>
      </c>
    </row>
    <row r="136" spans="1:7" x14ac:dyDescent="0.25">
      <c r="A136" s="17" t="s">
        <v>1275</v>
      </c>
      <c r="B136" s="14" t="s">
        <v>817</v>
      </c>
      <c r="C136" s="14" t="s">
        <v>19</v>
      </c>
      <c r="D136" s="15">
        <v>88.03</v>
      </c>
      <c r="E136" s="15">
        <f>D136*(1-VLOOKUP(C136,wpisz_rabat_grupy!$C$5:$D$28,2,0))</f>
        <v>88.03</v>
      </c>
      <c r="F136" s="14" t="s">
        <v>48</v>
      </c>
      <c r="G136" s="16">
        <v>5902846014638</v>
      </c>
    </row>
    <row r="137" spans="1:7" x14ac:dyDescent="0.25">
      <c r="A137" s="17" t="s">
        <v>1276</v>
      </c>
      <c r="B137" s="14" t="s">
        <v>818</v>
      </c>
      <c r="C137" s="14" t="s">
        <v>19</v>
      </c>
      <c r="D137" s="15">
        <v>88.03</v>
      </c>
      <c r="E137" s="15">
        <f>D137*(1-VLOOKUP(C137,wpisz_rabat_grupy!$C$5:$D$28,2,0))</f>
        <v>88.03</v>
      </c>
      <c r="F137" s="14" t="s">
        <v>48</v>
      </c>
      <c r="G137" s="16">
        <v>5902846014621</v>
      </c>
    </row>
    <row r="138" spans="1:7" x14ac:dyDescent="0.25">
      <c r="A138" s="17" t="s">
        <v>1277</v>
      </c>
      <c r="B138" s="14" t="s">
        <v>819</v>
      </c>
      <c r="C138" s="14" t="s">
        <v>19</v>
      </c>
      <c r="D138" s="15">
        <v>88.03</v>
      </c>
      <c r="E138" s="15">
        <f>D138*(1-VLOOKUP(C138,wpisz_rabat_grupy!$C$5:$D$28,2,0))</f>
        <v>88.03</v>
      </c>
      <c r="F138" s="14" t="s">
        <v>48</v>
      </c>
      <c r="G138" s="16">
        <v>5902846014614</v>
      </c>
    </row>
    <row r="139" spans="1:7" x14ac:dyDescent="0.25">
      <c r="A139" s="5" t="s">
        <v>353</v>
      </c>
      <c r="B139" s="25"/>
      <c r="C139" s="5"/>
      <c r="D139" s="5"/>
      <c r="E139" s="6"/>
      <c r="F139" s="25"/>
      <c r="G139" s="51"/>
    </row>
    <row r="140" spans="1:7" x14ac:dyDescent="0.25">
      <c r="A140" s="13" t="s">
        <v>354</v>
      </c>
      <c r="B140" s="10" t="s">
        <v>355</v>
      </c>
      <c r="C140" s="14" t="s">
        <v>20</v>
      </c>
      <c r="D140" s="15">
        <v>42.16</v>
      </c>
      <c r="E140" s="15">
        <f>D140*(1-VLOOKUP(C140,wpisz_rabat_grupy!$C$5:$D$28,2,0))</f>
        <v>42.16</v>
      </c>
      <c r="F140" s="53" t="s">
        <v>124</v>
      </c>
      <c r="G140" s="55">
        <v>5900605094655</v>
      </c>
    </row>
    <row r="141" spans="1:7" x14ac:dyDescent="0.25">
      <c r="A141" s="17" t="s">
        <v>1278</v>
      </c>
      <c r="B141" s="14" t="s">
        <v>868</v>
      </c>
      <c r="C141" s="14" t="s">
        <v>20</v>
      </c>
      <c r="D141" s="15">
        <v>39.270000000000003</v>
      </c>
      <c r="E141" s="15">
        <f>D141*(1-VLOOKUP(C141,wpisz_rabat_grupy!$C$5:$D$28,2,0))</f>
        <v>39.270000000000003</v>
      </c>
      <c r="F141" s="14" t="s">
        <v>869</v>
      </c>
      <c r="G141" s="16">
        <v>5902846016137</v>
      </c>
    </row>
    <row r="142" spans="1:7" x14ac:dyDescent="0.25">
      <c r="A142" s="135" t="s">
        <v>1279</v>
      </c>
      <c r="B142" s="53" t="s">
        <v>870</v>
      </c>
      <c r="C142" s="14" t="s">
        <v>20</v>
      </c>
      <c r="D142" s="15">
        <v>39.270000000000003</v>
      </c>
      <c r="E142" s="15">
        <f>D142*(1-VLOOKUP(C142,wpisz_rabat_grupy!$C$5:$D$28,2,0))</f>
        <v>39.270000000000003</v>
      </c>
      <c r="F142" s="53" t="s">
        <v>869</v>
      </c>
      <c r="G142" s="55">
        <v>5902846016151</v>
      </c>
    </row>
    <row r="143" spans="1:7" x14ac:dyDescent="0.25">
      <c r="A143" s="56" t="s">
        <v>356</v>
      </c>
      <c r="B143" s="57"/>
      <c r="C143" s="56"/>
      <c r="D143" s="56"/>
      <c r="E143" s="58"/>
      <c r="F143" s="57"/>
      <c r="G143" s="57"/>
    </row>
    <row r="144" spans="1:7" x14ac:dyDescent="0.25">
      <c r="A144" s="5" t="s">
        <v>357</v>
      </c>
      <c r="B144" s="39"/>
      <c r="C144" s="5"/>
      <c r="D144" s="5"/>
      <c r="E144" s="6"/>
      <c r="F144" s="39"/>
      <c r="G144" s="39"/>
    </row>
    <row r="145" spans="1:7" x14ac:dyDescent="0.25">
      <c r="A145" s="13" t="s">
        <v>358</v>
      </c>
      <c r="B145" s="14" t="s">
        <v>359</v>
      </c>
      <c r="C145" s="14" t="s">
        <v>21</v>
      </c>
      <c r="D145" s="15">
        <v>43</v>
      </c>
      <c r="E145" s="15">
        <f>D145*(1-VLOOKUP(C145,wpisz_rabat_grupy!$C$5:$D$28,2,0))</f>
        <v>43</v>
      </c>
      <c r="F145" s="14" t="s">
        <v>48</v>
      </c>
      <c r="G145" s="16">
        <v>5906340212934</v>
      </c>
    </row>
    <row r="146" spans="1:7" x14ac:dyDescent="0.25">
      <c r="A146" s="13" t="s">
        <v>360</v>
      </c>
      <c r="B146" s="14" t="s">
        <v>361</v>
      </c>
      <c r="C146" s="14" t="s">
        <v>21</v>
      </c>
      <c r="D146" s="15">
        <v>43</v>
      </c>
      <c r="E146" s="15">
        <f>D146*(1-VLOOKUP(C146,wpisz_rabat_grupy!$C$5:$D$28,2,0))</f>
        <v>43</v>
      </c>
      <c r="F146" s="14" t="s">
        <v>48</v>
      </c>
      <c r="G146" s="16">
        <v>5906340219032</v>
      </c>
    </row>
    <row r="147" spans="1:7" x14ac:dyDescent="0.25">
      <c r="A147" s="5" t="s">
        <v>362</v>
      </c>
      <c r="B147" s="39"/>
      <c r="C147" s="5"/>
      <c r="D147" s="5"/>
      <c r="E147" s="6"/>
      <c r="F147" s="39"/>
      <c r="G147" s="39"/>
    </row>
    <row r="148" spans="1:7" x14ac:dyDescent="0.25">
      <c r="A148" s="13" t="s">
        <v>363</v>
      </c>
      <c r="B148" s="14" t="s">
        <v>364</v>
      </c>
      <c r="C148" s="14" t="s">
        <v>21</v>
      </c>
      <c r="D148" s="15">
        <v>67.5</v>
      </c>
      <c r="E148" s="15">
        <f>D148*(1-VLOOKUP(C148,wpisz_rabat_grupy!$C$5:$D$28,2,0))</f>
        <v>67.5</v>
      </c>
      <c r="F148" s="14" t="s">
        <v>48</v>
      </c>
      <c r="G148" s="16">
        <v>5906340212002</v>
      </c>
    </row>
    <row r="149" spans="1:7" x14ac:dyDescent="0.25">
      <c r="A149" s="13" t="s">
        <v>365</v>
      </c>
      <c r="B149" s="14" t="s">
        <v>366</v>
      </c>
      <c r="C149" s="14" t="s">
        <v>21</v>
      </c>
      <c r="D149" s="15">
        <v>34.270000000000003</v>
      </c>
      <c r="E149" s="15">
        <f>D149*(1-VLOOKUP(C149,wpisz_rabat_grupy!$C$5:$D$28,2,0))</f>
        <v>34.270000000000003</v>
      </c>
      <c r="F149" s="14" t="s">
        <v>48</v>
      </c>
      <c r="G149" s="16">
        <v>5906340213337</v>
      </c>
    </row>
    <row r="150" spans="1:7" x14ac:dyDescent="0.25">
      <c r="A150" s="13" t="s">
        <v>367</v>
      </c>
      <c r="B150" s="14" t="s">
        <v>368</v>
      </c>
      <c r="C150" s="14" t="s">
        <v>21</v>
      </c>
      <c r="D150" s="15">
        <v>34.270000000000003</v>
      </c>
      <c r="E150" s="15">
        <f>D150*(1-VLOOKUP(C150,wpisz_rabat_grupy!$C$5:$D$28,2,0))</f>
        <v>34.270000000000003</v>
      </c>
      <c r="F150" s="14" t="s">
        <v>48</v>
      </c>
      <c r="G150" s="16">
        <v>5906340213344</v>
      </c>
    </row>
    <row r="151" spans="1:7" x14ac:dyDescent="0.25">
      <c r="A151" s="13" t="s">
        <v>369</v>
      </c>
      <c r="B151" s="14" t="s">
        <v>370</v>
      </c>
      <c r="C151" s="14" t="s">
        <v>21</v>
      </c>
      <c r="D151" s="15">
        <v>34.270000000000003</v>
      </c>
      <c r="E151" s="15">
        <f>D151*(1-VLOOKUP(C151,wpisz_rabat_grupy!$C$5:$D$28,2,0))</f>
        <v>34.270000000000003</v>
      </c>
      <c r="F151" s="14" t="s">
        <v>48</v>
      </c>
      <c r="G151" s="16">
        <v>5906340213290</v>
      </c>
    </row>
    <row r="152" spans="1:7" x14ac:dyDescent="0.25">
      <c r="A152" s="13" t="s">
        <v>371</v>
      </c>
      <c r="B152" s="14" t="s">
        <v>372</v>
      </c>
      <c r="C152" s="14" t="s">
        <v>21</v>
      </c>
      <c r="D152" s="15">
        <v>34.270000000000003</v>
      </c>
      <c r="E152" s="15">
        <f>D152*(1-VLOOKUP(C152,wpisz_rabat_grupy!$C$5:$D$28,2,0))</f>
        <v>34.270000000000003</v>
      </c>
      <c r="F152" s="14" t="s">
        <v>48</v>
      </c>
      <c r="G152" s="16">
        <v>5906340213283</v>
      </c>
    </row>
    <row r="153" spans="1:7" x14ac:dyDescent="0.25">
      <c r="A153" s="13" t="s">
        <v>373</v>
      </c>
      <c r="B153" s="14" t="s">
        <v>374</v>
      </c>
      <c r="C153" s="14" t="s">
        <v>21</v>
      </c>
      <c r="D153" s="15">
        <v>34.270000000000003</v>
      </c>
      <c r="E153" s="15">
        <f>D153*(1-VLOOKUP(C153,wpisz_rabat_grupy!$C$5:$D$28,2,0))</f>
        <v>34.270000000000003</v>
      </c>
      <c r="F153" s="14" t="s">
        <v>48</v>
      </c>
      <c r="G153" s="16">
        <v>5906340213276</v>
      </c>
    </row>
    <row r="154" spans="1:7" x14ac:dyDescent="0.25">
      <c r="A154" s="13" t="s">
        <v>375</v>
      </c>
      <c r="B154" s="14" t="s">
        <v>376</v>
      </c>
      <c r="C154" s="14" t="s">
        <v>21</v>
      </c>
      <c r="D154" s="15">
        <v>34.270000000000003</v>
      </c>
      <c r="E154" s="15">
        <f>D154*(1-VLOOKUP(C154,wpisz_rabat_grupy!$C$5:$D$28,2,0))</f>
        <v>34.270000000000003</v>
      </c>
      <c r="F154" s="14" t="s">
        <v>48</v>
      </c>
      <c r="G154" s="16">
        <v>5906340213269</v>
      </c>
    </row>
    <row r="155" spans="1:7" x14ac:dyDescent="0.25">
      <c r="A155" s="13" t="s">
        <v>377</v>
      </c>
      <c r="B155" s="14" t="s">
        <v>378</v>
      </c>
      <c r="C155" s="14" t="s">
        <v>21</v>
      </c>
      <c r="D155" s="15">
        <v>40.950000000000003</v>
      </c>
      <c r="E155" s="15">
        <f>D155*(1-VLOOKUP(C155,wpisz_rabat_grupy!$C$5:$D$28,2,0))</f>
        <v>40.950000000000003</v>
      </c>
      <c r="F155" s="14" t="s">
        <v>48</v>
      </c>
      <c r="G155" s="16">
        <v>5906340212675</v>
      </c>
    </row>
    <row r="156" spans="1:7" x14ac:dyDescent="0.25">
      <c r="A156" s="13" t="s">
        <v>379</v>
      </c>
      <c r="B156" s="14" t="s">
        <v>380</v>
      </c>
      <c r="C156" s="14" t="s">
        <v>21</v>
      </c>
      <c r="D156" s="15">
        <v>40.950000000000003</v>
      </c>
      <c r="E156" s="15">
        <f>D156*(1-VLOOKUP(C156,wpisz_rabat_grupy!$C$5:$D$28,2,0))</f>
        <v>40.950000000000003</v>
      </c>
      <c r="F156" s="14" t="s">
        <v>48</v>
      </c>
      <c r="G156" s="16">
        <v>5906340212682</v>
      </c>
    </row>
    <row r="157" spans="1:7" x14ac:dyDescent="0.25">
      <c r="A157" s="13" t="s">
        <v>381</v>
      </c>
      <c r="B157" s="14" t="s">
        <v>382</v>
      </c>
      <c r="C157" s="14" t="s">
        <v>21</v>
      </c>
      <c r="D157" s="15">
        <v>40.950000000000003</v>
      </c>
      <c r="E157" s="15">
        <f>D157*(1-VLOOKUP(C157,wpisz_rabat_grupy!$C$5:$D$28,2,0))</f>
        <v>40.950000000000003</v>
      </c>
      <c r="F157" s="14" t="s">
        <v>48</v>
      </c>
      <c r="G157" s="16">
        <v>5906340212637</v>
      </c>
    </row>
    <row r="158" spans="1:7" x14ac:dyDescent="0.25">
      <c r="A158" s="13" t="s">
        <v>383</v>
      </c>
      <c r="B158" s="14" t="s">
        <v>384</v>
      </c>
      <c r="C158" s="14" t="s">
        <v>21</v>
      </c>
      <c r="D158" s="15">
        <v>40.950000000000003</v>
      </c>
      <c r="E158" s="15">
        <f>D158*(1-VLOOKUP(C158,wpisz_rabat_grupy!$C$5:$D$28,2,0))</f>
        <v>40.950000000000003</v>
      </c>
      <c r="F158" s="14" t="s">
        <v>48</v>
      </c>
      <c r="G158" s="16">
        <v>5906340212620</v>
      </c>
    </row>
    <row r="159" spans="1:7" x14ac:dyDescent="0.25">
      <c r="A159" s="13" t="s">
        <v>385</v>
      </c>
      <c r="B159" s="14" t="s">
        <v>386</v>
      </c>
      <c r="C159" s="14" t="s">
        <v>21</v>
      </c>
      <c r="D159" s="15">
        <v>40.950000000000003</v>
      </c>
      <c r="E159" s="15">
        <f>D159*(1-VLOOKUP(C159,wpisz_rabat_grupy!$C$5:$D$28,2,0))</f>
        <v>40.950000000000003</v>
      </c>
      <c r="F159" s="14" t="s">
        <v>48</v>
      </c>
      <c r="G159" s="16">
        <v>5906340212613</v>
      </c>
    </row>
    <row r="160" spans="1:7" x14ac:dyDescent="0.25">
      <c r="A160" s="13" t="s">
        <v>387</v>
      </c>
      <c r="B160" s="14" t="s">
        <v>388</v>
      </c>
      <c r="C160" s="14" t="s">
        <v>21</v>
      </c>
      <c r="D160" s="15">
        <v>40.950000000000003</v>
      </c>
      <c r="E160" s="15">
        <f>D160*(1-VLOOKUP(C160,wpisz_rabat_grupy!$C$5:$D$28,2,0))</f>
        <v>40.950000000000003</v>
      </c>
      <c r="F160" s="14" t="s">
        <v>48</v>
      </c>
      <c r="G160" s="16">
        <v>5906340212606</v>
      </c>
    </row>
    <row r="161" spans="1:7" x14ac:dyDescent="0.25">
      <c r="A161" s="13" t="s">
        <v>389</v>
      </c>
      <c r="B161" s="14" t="s">
        <v>390</v>
      </c>
      <c r="C161" s="14" t="s">
        <v>21</v>
      </c>
      <c r="D161" s="15">
        <v>45.8</v>
      </c>
      <c r="E161" s="15">
        <f>D161*(1-VLOOKUP(C161,wpisz_rabat_grupy!$C$5:$D$28,2,0))</f>
        <v>45.8</v>
      </c>
      <c r="F161" s="14" t="s">
        <v>48</v>
      </c>
      <c r="G161" s="16">
        <v>5906340212736</v>
      </c>
    </row>
    <row r="162" spans="1:7" x14ac:dyDescent="0.25">
      <c r="A162" s="13" t="s">
        <v>391</v>
      </c>
      <c r="B162" s="14" t="s">
        <v>392</v>
      </c>
      <c r="C162" s="14" t="s">
        <v>21</v>
      </c>
      <c r="D162" s="15">
        <v>45.8</v>
      </c>
      <c r="E162" s="15">
        <f>D162*(1-VLOOKUP(C162,wpisz_rabat_grupy!$C$5:$D$28,2,0))</f>
        <v>45.8</v>
      </c>
      <c r="F162" s="14" t="s">
        <v>48</v>
      </c>
      <c r="G162" s="16">
        <v>5906340212743</v>
      </c>
    </row>
    <row r="163" spans="1:7" x14ac:dyDescent="0.25">
      <c r="A163" s="13" t="s">
        <v>393</v>
      </c>
      <c r="B163" s="14" t="s">
        <v>394</v>
      </c>
      <c r="C163" s="14" t="s">
        <v>21</v>
      </c>
      <c r="D163" s="15">
        <v>45.8</v>
      </c>
      <c r="E163" s="15">
        <f>D163*(1-VLOOKUP(C163,wpisz_rabat_grupy!$C$5:$D$28,2,0))</f>
        <v>45.8</v>
      </c>
      <c r="F163" s="14" t="s">
        <v>48</v>
      </c>
      <c r="G163" s="16">
        <v>5906340212699</v>
      </c>
    </row>
    <row r="164" spans="1:7" x14ac:dyDescent="0.25">
      <c r="A164" s="13" t="s">
        <v>395</v>
      </c>
      <c r="B164" s="14" t="s">
        <v>396</v>
      </c>
      <c r="C164" s="14" t="s">
        <v>21</v>
      </c>
      <c r="D164" s="15">
        <v>45.8</v>
      </c>
      <c r="E164" s="15">
        <f>D164*(1-VLOOKUP(C164,wpisz_rabat_grupy!$C$5:$D$28,2,0))</f>
        <v>45.8</v>
      </c>
      <c r="F164" s="14" t="s">
        <v>48</v>
      </c>
      <c r="G164" s="16">
        <v>5906340212590</v>
      </c>
    </row>
    <row r="165" spans="1:7" x14ac:dyDescent="0.25">
      <c r="A165" s="13" t="s">
        <v>397</v>
      </c>
      <c r="B165" s="14" t="s">
        <v>398</v>
      </c>
      <c r="C165" s="14" t="s">
        <v>21</v>
      </c>
      <c r="D165" s="15">
        <v>45.8</v>
      </c>
      <c r="E165" s="15">
        <f>D165*(1-VLOOKUP(C165,wpisz_rabat_grupy!$C$5:$D$28,2,0))</f>
        <v>45.8</v>
      </c>
      <c r="F165" s="14" t="s">
        <v>48</v>
      </c>
      <c r="G165" s="16">
        <v>5906340212583</v>
      </c>
    </row>
    <row r="166" spans="1:7" x14ac:dyDescent="0.25">
      <c r="A166" s="13" t="s">
        <v>399</v>
      </c>
      <c r="B166" s="14" t="s">
        <v>400</v>
      </c>
      <c r="C166" s="14" t="s">
        <v>21</v>
      </c>
      <c r="D166" s="15">
        <v>45.8</v>
      </c>
      <c r="E166" s="15">
        <f>D166*(1-VLOOKUP(C166,wpisz_rabat_grupy!$C$5:$D$28,2,0))</f>
        <v>45.8</v>
      </c>
      <c r="F166" s="14" t="s">
        <v>48</v>
      </c>
      <c r="G166" s="16">
        <v>5906340212576</v>
      </c>
    </row>
    <row r="167" spans="1:7" x14ac:dyDescent="0.25">
      <c r="A167" s="13" t="s">
        <v>401</v>
      </c>
      <c r="B167" s="14" t="s">
        <v>402</v>
      </c>
      <c r="C167" s="14" t="s">
        <v>21</v>
      </c>
      <c r="D167" s="15">
        <v>67.5</v>
      </c>
      <c r="E167" s="15">
        <f>D167*(1-VLOOKUP(C167,wpisz_rabat_grupy!$C$5:$D$28,2,0))</f>
        <v>67.5</v>
      </c>
      <c r="F167" s="14" t="s">
        <v>48</v>
      </c>
      <c r="G167" s="16">
        <v>5906340212040</v>
      </c>
    </row>
    <row r="168" spans="1:7" x14ac:dyDescent="0.25">
      <c r="A168" s="13" t="s">
        <v>403</v>
      </c>
      <c r="B168" s="14" t="s">
        <v>404</v>
      </c>
      <c r="C168" s="14" t="s">
        <v>21</v>
      </c>
      <c r="D168" s="15">
        <v>67.5</v>
      </c>
      <c r="E168" s="15">
        <f>D168*(1-VLOOKUP(C168,wpisz_rabat_grupy!$C$5:$D$28,2,0))</f>
        <v>67.5</v>
      </c>
      <c r="F168" s="14" t="s">
        <v>48</v>
      </c>
      <c r="G168" s="16">
        <v>5906340212057</v>
      </c>
    </row>
    <row r="169" spans="1:7" x14ac:dyDescent="0.25">
      <c r="A169" s="13" t="s">
        <v>405</v>
      </c>
      <c r="B169" s="14" t="s">
        <v>406</v>
      </c>
      <c r="C169" s="14" t="s">
        <v>21</v>
      </c>
      <c r="D169" s="15">
        <v>67.5</v>
      </c>
      <c r="E169" s="15">
        <f>D169*(1-VLOOKUP(C169,wpisz_rabat_grupy!$C$5:$D$28,2,0))</f>
        <v>67.5</v>
      </c>
      <c r="F169" s="14" t="s">
        <v>48</v>
      </c>
      <c r="G169" s="16">
        <v>5906340211999</v>
      </c>
    </row>
    <row r="170" spans="1:7" x14ac:dyDescent="0.25">
      <c r="A170" s="13" t="s">
        <v>407</v>
      </c>
      <c r="B170" s="14" t="s">
        <v>408</v>
      </c>
      <c r="C170" s="14" t="s">
        <v>21</v>
      </c>
      <c r="D170" s="15">
        <v>67.5</v>
      </c>
      <c r="E170" s="15">
        <f>D170*(1-VLOOKUP(C170,wpisz_rabat_grupy!$C$5:$D$28,2,0))</f>
        <v>67.5</v>
      </c>
      <c r="F170" s="14" t="s">
        <v>48</v>
      </c>
      <c r="G170" s="16">
        <v>5906340211982</v>
      </c>
    </row>
    <row r="171" spans="1:7" x14ac:dyDescent="0.25">
      <c r="A171" s="52" t="s">
        <v>409</v>
      </c>
      <c r="B171" s="53" t="s">
        <v>410</v>
      </c>
      <c r="C171" s="53" t="s">
        <v>21</v>
      </c>
      <c r="D171" s="54">
        <v>67.5</v>
      </c>
      <c r="E171" s="54">
        <f>D171*(1-VLOOKUP(C171,wpisz_rabat_grupy!$C$5:$D$28,2,0))</f>
        <v>67.5</v>
      </c>
      <c r="F171" s="53" t="s">
        <v>48</v>
      </c>
      <c r="G171" s="55">
        <v>5906340211975</v>
      </c>
    </row>
    <row r="172" spans="1:7" x14ac:dyDescent="0.25">
      <c r="A172" s="59" t="s">
        <v>411</v>
      </c>
      <c r="B172" s="47"/>
      <c r="C172" s="59"/>
      <c r="D172" s="59"/>
      <c r="E172" s="60"/>
      <c r="F172" s="47"/>
      <c r="G172" s="47"/>
    </row>
    <row r="173" spans="1:7" x14ac:dyDescent="0.25">
      <c r="A173" s="13" t="s">
        <v>412</v>
      </c>
      <c r="B173" s="14" t="s">
        <v>413</v>
      </c>
      <c r="C173" s="14" t="s">
        <v>21</v>
      </c>
      <c r="D173" s="15">
        <v>40.380000000000003</v>
      </c>
      <c r="E173" s="15">
        <f>D173*(1-VLOOKUP(C173,wpisz_rabat_grupy!$C$5:$D$28,2,0))</f>
        <v>40.380000000000003</v>
      </c>
      <c r="F173" s="14" t="s">
        <v>48</v>
      </c>
      <c r="G173" s="16">
        <v>5906340213634</v>
      </c>
    </row>
    <row r="174" spans="1:7" x14ac:dyDescent="0.25">
      <c r="A174" s="13" t="s">
        <v>414</v>
      </c>
      <c r="B174" s="14" t="s">
        <v>415</v>
      </c>
      <c r="C174" s="14" t="s">
        <v>21</v>
      </c>
      <c r="D174" s="15">
        <v>40.380000000000003</v>
      </c>
      <c r="E174" s="15">
        <f>D174*(1-VLOOKUP(C174,wpisz_rabat_grupy!$C$5:$D$28,2,0))</f>
        <v>40.380000000000003</v>
      </c>
      <c r="F174" s="14" t="s">
        <v>48</v>
      </c>
      <c r="G174" s="16">
        <v>5906340213542</v>
      </c>
    </row>
    <row r="175" spans="1:7" x14ac:dyDescent="0.25">
      <c r="A175" s="13" t="s">
        <v>416</v>
      </c>
      <c r="B175" s="14" t="s">
        <v>417</v>
      </c>
      <c r="C175" s="14" t="s">
        <v>21</v>
      </c>
      <c r="D175" s="15">
        <v>52.83</v>
      </c>
      <c r="E175" s="15">
        <f>D175*(1-VLOOKUP(C175,wpisz_rabat_grupy!$C$5:$D$28,2,0))</f>
        <v>52.83</v>
      </c>
      <c r="F175" s="14" t="s">
        <v>48</v>
      </c>
      <c r="G175" s="16">
        <v>5906340213023</v>
      </c>
    </row>
    <row r="176" spans="1:7" x14ac:dyDescent="0.25">
      <c r="A176" s="13" t="s">
        <v>418</v>
      </c>
      <c r="B176" s="14" t="s">
        <v>419</v>
      </c>
      <c r="C176" s="14" t="s">
        <v>21</v>
      </c>
      <c r="D176" s="15">
        <v>49.33</v>
      </c>
      <c r="E176" s="15">
        <f>D176*(1-VLOOKUP(C176,wpisz_rabat_grupy!$C$5:$D$28,2,0))</f>
        <v>49.33</v>
      </c>
      <c r="F176" s="14" t="s">
        <v>48</v>
      </c>
      <c r="G176" s="16">
        <v>5906340213177</v>
      </c>
    </row>
    <row r="177" spans="1:7" x14ac:dyDescent="0.25">
      <c r="A177" s="13" t="s">
        <v>420</v>
      </c>
      <c r="B177" s="14" t="s">
        <v>421</v>
      </c>
      <c r="C177" s="14" t="s">
        <v>21</v>
      </c>
      <c r="D177" s="15">
        <v>49.33</v>
      </c>
      <c r="E177" s="15">
        <f>D177*(1-VLOOKUP(C177,wpisz_rabat_grupy!$C$5:$D$28,2,0))</f>
        <v>49.33</v>
      </c>
      <c r="F177" s="14" t="s">
        <v>48</v>
      </c>
      <c r="G177" s="16">
        <v>5906340212958</v>
      </c>
    </row>
    <row r="178" spans="1:7" x14ac:dyDescent="0.25">
      <c r="A178" s="13" t="s">
        <v>422</v>
      </c>
      <c r="B178" s="14" t="s">
        <v>423</v>
      </c>
      <c r="C178" s="14" t="s">
        <v>21</v>
      </c>
      <c r="D178" s="15">
        <v>82.93</v>
      </c>
      <c r="E178" s="15">
        <f>D178*(1-VLOOKUP(C178,wpisz_rabat_grupy!$C$5:$D$28,2,0))</f>
        <v>82.93</v>
      </c>
      <c r="F178" s="14" t="s">
        <v>48</v>
      </c>
      <c r="G178" s="16">
        <v>5906340212484</v>
      </c>
    </row>
    <row r="179" spans="1:7" x14ac:dyDescent="0.25">
      <c r="A179" s="52" t="s">
        <v>424</v>
      </c>
      <c r="B179" s="53" t="s">
        <v>425</v>
      </c>
      <c r="C179" s="53" t="s">
        <v>21</v>
      </c>
      <c r="D179" s="54">
        <v>82.93</v>
      </c>
      <c r="E179" s="54">
        <f>D179*(1-VLOOKUP(C179,wpisz_rabat_grupy!$C$5:$D$28,2,0))</f>
        <v>82.93</v>
      </c>
      <c r="F179" s="53" t="s">
        <v>48</v>
      </c>
      <c r="G179" s="55">
        <v>5906340212392</v>
      </c>
    </row>
    <row r="180" spans="1:7" x14ac:dyDescent="0.25">
      <c r="A180" s="59" t="s">
        <v>1327</v>
      </c>
      <c r="B180" s="47"/>
      <c r="C180" s="59"/>
      <c r="D180" s="59"/>
      <c r="E180" s="60"/>
      <c r="F180" s="47"/>
      <c r="G180" s="47"/>
    </row>
    <row r="181" spans="1:7" x14ac:dyDescent="0.25">
      <c r="A181" s="13" t="s">
        <v>426</v>
      </c>
      <c r="B181" s="14" t="s">
        <v>427</v>
      </c>
      <c r="C181" s="14" t="s">
        <v>21</v>
      </c>
      <c r="D181" s="15">
        <v>28.07</v>
      </c>
      <c r="E181" s="15">
        <v>28.07</v>
      </c>
      <c r="F181" s="14" t="s">
        <v>48</v>
      </c>
      <c r="G181" s="16">
        <v>5906340213658</v>
      </c>
    </row>
    <row r="182" spans="1:7" x14ac:dyDescent="0.25">
      <c r="A182" s="13" t="s">
        <v>428</v>
      </c>
      <c r="B182" s="14" t="s">
        <v>429</v>
      </c>
      <c r="C182" s="14" t="s">
        <v>21</v>
      </c>
      <c r="D182" s="15">
        <v>28.07</v>
      </c>
      <c r="E182" s="15">
        <f>D182*(1-VLOOKUP(C182,wpisz_rabat_grupy!$C$5:$D$28,2,0))</f>
        <v>28.07</v>
      </c>
      <c r="F182" s="14" t="s">
        <v>48</v>
      </c>
      <c r="G182" s="16">
        <v>5906340213641</v>
      </c>
    </row>
    <row r="183" spans="1:7" x14ac:dyDescent="0.25">
      <c r="A183" s="13" t="s">
        <v>430</v>
      </c>
      <c r="B183" s="14" t="s">
        <v>431</v>
      </c>
      <c r="C183" s="14" t="s">
        <v>21</v>
      </c>
      <c r="D183" s="15">
        <v>30.38</v>
      </c>
      <c r="E183" s="15">
        <f>D183*(1-VLOOKUP(C183,wpisz_rabat_grupy!$C$5:$D$28,2,0))</f>
        <v>30.38</v>
      </c>
      <c r="F183" s="14" t="s">
        <v>48</v>
      </c>
      <c r="G183" s="16">
        <v>5906340213139</v>
      </c>
    </row>
    <row r="184" spans="1:7" x14ac:dyDescent="0.25">
      <c r="A184" s="13" t="s">
        <v>432</v>
      </c>
      <c r="B184" s="14" t="s">
        <v>433</v>
      </c>
      <c r="C184" s="14" t="s">
        <v>21</v>
      </c>
      <c r="D184" s="15">
        <v>30.38</v>
      </c>
      <c r="E184" s="15">
        <f>D184*(1-VLOOKUP(C184,wpisz_rabat_grupy!$C$5:$D$28,2,0))</f>
        <v>30.38</v>
      </c>
      <c r="F184" s="14" t="s">
        <v>48</v>
      </c>
      <c r="G184" s="16">
        <v>5906340213115</v>
      </c>
    </row>
    <row r="185" spans="1:7" x14ac:dyDescent="0.25">
      <c r="A185" s="13" t="s">
        <v>434</v>
      </c>
      <c r="B185" s="14" t="s">
        <v>435</v>
      </c>
      <c r="C185" s="14" t="s">
        <v>21</v>
      </c>
      <c r="D185" s="15">
        <v>30.51</v>
      </c>
      <c r="E185" s="15">
        <f>D185*(1-VLOOKUP(C185,wpisz_rabat_grupy!$C$5:$D$28,2,0))</f>
        <v>30.51</v>
      </c>
      <c r="F185" s="14" t="s">
        <v>48</v>
      </c>
      <c r="G185" s="16">
        <v>5906340213191</v>
      </c>
    </row>
    <row r="186" spans="1:7" x14ac:dyDescent="0.25">
      <c r="A186" s="13" t="s">
        <v>436</v>
      </c>
      <c r="B186" s="14" t="s">
        <v>437</v>
      </c>
      <c r="C186" s="14" t="s">
        <v>21</v>
      </c>
      <c r="D186" s="15">
        <v>30.51</v>
      </c>
      <c r="E186" s="15">
        <f>D186*(1-VLOOKUP(C186,wpisz_rabat_grupy!$C$5:$D$28,2,0))</f>
        <v>30.51</v>
      </c>
      <c r="F186" s="14" t="s">
        <v>48</v>
      </c>
      <c r="G186" s="16">
        <v>5906340213184</v>
      </c>
    </row>
    <row r="187" spans="1:7" x14ac:dyDescent="0.25">
      <c r="A187" s="13" t="s">
        <v>438</v>
      </c>
      <c r="B187" s="14" t="s">
        <v>439</v>
      </c>
      <c r="C187" s="14" t="s">
        <v>21</v>
      </c>
      <c r="D187" s="15">
        <v>51.05</v>
      </c>
      <c r="E187" s="15">
        <f>D187*(1-VLOOKUP(C187,wpisz_rabat_grupy!$C$5:$D$28,2,0))</f>
        <v>51.05</v>
      </c>
      <c r="F187" s="14" t="s">
        <v>48</v>
      </c>
      <c r="G187" s="16">
        <v>5906340212507</v>
      </c>
    </row>
    <row r="188" spans="1:7" x14ac:dyDescent="0.25">
      <c r="A188" s="59" t="s">
        <v>1328</v>
      </c>
      <c r="B188" s="47"/>
      <c r="C188" s="59"/>
      <c r="D188" s="59"/>
      <c r="E188" s="60"/>
      <c r="F188" s="47"/>
      <c r="G188" s="47"/>
    </row>
    <row r="189" spans="1:7" x14ac:dyDescent="0.25">
      <c r="A189" s="13" t="s">
        <v>440</v>
      </c>
      <c r="B189" s="14" t="s">
        <v>441</v>
      </c>
      <c r="C189" s="14" t="s">
        <v>21</v>
      </c>
      <c r="D189" s="15">
        <v>32.57</v>
      </c>
      <c r="E189" s="15">
        <f>D189*(1-VLOOKUP(C189,wpisz_rabat_grupy!$C$5:$D$28,2,0))</f>
        <v>32.57</v>
      </c>
      <c r="F189" s="14" t="s">
        <v>48</v>
      </c>
      <c r="G189" s="16">
        <v>5906340213474</v>
      </c>
    </row>
    <row r="190" spans="1:7" x14ac:dyDescent="0.25">
      <c r="A190" s="13" t="s">
        <v>442</v>
      </c>
      <c r="B190" s="14" t="s">
        <v>443</v>
      </c>
      <c r="C190" s="14" t="s">
        <v>21</v>
      </c>
      <c r="D190" s="15">
        <v>32.57</v>
      </c>
      <c r="E190" s="15">
        <f>D190*(1-VLOOKUP(C190,wpisz_rabat_grupy!$C$5:$D$28,2,0))</f>
        <v>32.57</v>
      </c>
      <c r="F190" s="14" t="s">
        <v>48</v>
      </c>
      <c r="G190" s="16">
        <v>5906340213467</v>
      </c>
    </row>
    <row r="191" spans="1:7" x14ac:dyDescent="0.25">
      <c r="A191" s="13" t="s">
        <v>444</v>
      </c>
      <c r="B191" s="14" t="s">
        <v>445</v>
      </c>
      <c r="C191" s="14" t="s">
        <v>21</v>
      </c>
      <c r="D191" s="15">
        <v>43.43</v>
      </c>
      <c r="E191" s="15">
        <f>D191*(1-VLOOKUP(C191,wpisz_rabat_grupy!$C$5:$D$28,2,0))</f>
        <v>43.43</v>
      </c>
      <c r="F191" s="14" t="s">
        <v>48</v>
      </c>
      <c r="G191" s="16">
        <v>5906340212880</v>
      </c>
    </row>
    <row r="192" spans="1:7" x14ac:dyDescent="0.25">
      <c r="A192" s="13" t="s">
        <v>446</v>
      </c>
      <c r="B192" s="14" t="s">
        <v>447</v>
      </c>
      <c r="C192" s="14" t="s">
        <v>21</v>
      </c>
      <c r="D192" s="15">
        <v>43.43</v>
      </c>
      <c r="E192" s="15">
        <f>D192*(1-VLOOKUP(C192,wpisz_rabat_grupy!$C$5:$D$28,2,0))</f>
        <v>43.43</v>
      </c>
      <c r="F192" s="14" t="s">
        <v>48</v>
      </c>
      <c r="G192" s="16">
        <v>5906340212873</v>
      </c>
    </row>
    <row r="193" spans="1:7" x14ac:dyDescent="0.25">
      <c r="A193" s="13" t="s">
        <v>448</v>
      </c>
      <c r="B193" s="14" t="s">
        <v>449</v>
      </c>
      <c r="C193" s="14" t="s">
        <v>21</v>
      </c>
      <c r="D193" s="15">
        <v>77.09</v>
      </c>
      <c r="E193" s="15">
        <f>D193*(1-VLOOKUP(C193,wpisz_rabat_grupy!$C$5:$D$28,2,0))</f>
        <v>77.09</v>
      </c>
      <c r="F193" s="14" t="s">
        <v>48</v>
      </c>
      <c r="G193" s="16">
        <v>5906340212200</v>
      </c>
    </row>
    <row r="194" spans="1:7" x14ac:dyDescent="0.25">
      <c r="A194" s="52" t="s">
        <v>450</v>
      </c>
      <c r="B194" s="53" t="s">
        <v>451</v>
      </c>
      <c r="C194" s="53" t="s">
        <v>21</v>
      </c>
      <c r="D194" s="54">
        <v>77.09</v>
      </c>
      <c r="E194" s="54">
        <f>D194*(1-VLOOKUP(C194,wpisz_rabat_grupy!$C$5:$D$28,2,0))</f>
        <v>77.09</v>
      </c>
      <c r="F194" s="53" t="s">
        <v>48</v>
      </c>
      <c r="G194" s="55">
        <v>5906340212194</v>
      </c>
    </row>
    <row r="195" spans="1:7" x14ac:dyDescent="0.25">
      <c r="A195" s="46" t="s">
        <v>1329</v>
      </c>
      <c r="B195" s="61"/>
      <c r="C195" s="61"/>
      <c r="D195" s="62"/>
      <c r="E195" s="62"/>
      <c r="F195" s="61"/>
      <c r="G195" s="63"/>
    </row>
    <row r="196" spans="1:7" x14ac:dyDescent="0.25">
      <c r="A196" s="9" t="s">
        <v>452</v>
      </c>
      <c r="B196" s="10" t="s">
        <v>453</v>
      </c>
      <c r="C196" s="10" t="s">
        <v>21</v>
      </c>
      <c r="D196" s="11">
        <v>33.47</v>
      </c>
      <c r="E196" s="11">
        <f>D196*(1-VLOOKUP(C196,wpisz_rabat_grupy!$C$5:$D$28,2,0))</f>
        <v>33.47</v>
      </c>
      <c r="F196" s="10" t="s">
        <v>48</v>
      </c>
      <c r="G196" s="12">
        <v>5906340213498</v>
      </c>
    </row>
    <row r="197" spans="1:7" x14ac:dyDescent="0.25">
      <c r="A197" s="13" t="s">
        <v>454</v>
      </c>
      <c r="B197" s="14" t="s">
        <v>455</v>
      </c>
      <c r="C197" s="14" t="s">
        <v>21</v>
      </c>
      <c r="D197" s="15">
        <v>42.33</v>
      </c>
      <c r="E197" s="15">
        <f>D197*(1-VLOOKUP(C197,wpisz_rabat_grupy!$C$5:$D$28,2,0))</f>
        <v>42.33</v>
      </c>
      <c r="F197" s="14" t="s">
        <v>48</v>
      </c>
      <c r="G197" s="16">
        <v>5906340212903</v>
      </c>
    </row>
    <row r="198" spans="1:7" x14ac:dyDescent="0.25">
      <c r="A198" s="13" t="s">
        <v>456</v>
      </c>
      <c r="B198" s="14" t="s">
        <v>457</v>
      </c>
      <c r="C198" s="14" t="s">
        <v>21</v>
      </c>
      <c r="D198" s="15">
        <v>56.52</v>
      </c>
      <c r="E198" s="15">
        <f>D198*(1-VLOOKUP(C198,wpisz_rabat_grupy!$C$5:$D$28,2,0))</f>
        <v>56.52</v>
      </c>
      <c r="F198" s="14" t="s">
        <v>48</v>
      </c>
      <c r="G198" s="16">
        <v>5906340212224</v>
      </c>
    </row>
    <row r="199" spans="1:7" x14ac:dyDescent="0.25">
      <c r="A199" s="5" t="s">
        <v>1330</v>
      </c>
      <c r="B199" s="39"/>
      <c r="C199" s="5"/>
      <c r="D199" s="5"/>
      <c r="E199" s="6"/>
      <c r="F199" s="39"/>
      <c r="G199" s="39"/>
    </row>
    <row r="200" spans="1:7" x14ac:dyDescent="0.25">
      <c r="A200" s="9" t="s">
        <v>458</v>
      </c>
      <c r="B200" s="10" t="s">
        <v>459</v>
      </c>
      <c r="C200" s="10" t="s">
        <v>21</v>
      </c>
      <c r="D200" s="11">
        <v>36.090000000000003</v>
      </c>
      <c r="E200" s="11">
        <f>D200*(1-VLOOKUP(C200,wpisz_rabat_grupy!$C$5:$D$28,2,0))</f>
        <v>36.090000000000003</v>
      </c>
      <c r="F200" s="10" t="s">
        <v>48</v>
      </c>
      <c r="G200" s="12">
        <v>5906340216529</v>
      </c>
    </row>
    <row r="201" spans="1:7" x14ac:dyDescent="0.25">
      <c r="A201" s="13" t="s">
        <v>460</v>
      </c>
      <c r="B201" s="14" t="s">
        <v>461</v>
      </c>
      <c r="C201" s="14" t="s">
        <v>21</v>
      </c>
      <c r="D201" s="15">
        <v>49.4</v>
      </c>
      <c r="E201" s="15">
        <f>D201*(1-VLOOKUP(C201,wpisz_rabat_grupy!$C$5:$D$28,2,0))</f>
        <v>49.4</v>
      </c>
      <c r="F201" s="14" t="s">
        <v>48</v>
      </c>
      <c r="G201" s="16">
        <v>5906340219483</v>
      </c>
    </row>
    <row r="202" spans="1:7" x14ac:dyDescent="0.25">
      <c r="A202" s="52" t="s">
        <v>462</v>
      </c>
      <c r="B202" s="53" t="s">
        <v>463</v>
      </c>
      <c r="C202" s="53" t="s">
        <v>21</v>
      </c>
      <c r="D202" s="54">
        <v>80.66</v>
      </c>
      <c r="E202" s="54">
        <f>D202*(1-VLOOKUP(C202,wpisz_rabat_grupy!$C$5:$D$28,2,0))</f>
        <v>80.66</v>
      </c>
      <c r="F202" s="53" t="s">
        <v>48</v>
      </c>
      <c r="G202" s="55">
        <v>5906340219117</v>
      </c>
    </row>
    <row r="203" spans="1:7" x14ac:dyDescent="0.25">
      <c r="A203" s="46" t="s">
        <v>1331</v>
      </c>
      <c r="B203" s="61"/>
      <c r="C203" s="61"/>
      <c r="D203" s="62"/>
      <c r="E203" s="62"/>
      <c r="F203" s="61"/>
      <c r="G203" s="63"/>
    </row>
    <row r="204" spans="1:7" x14ac:dyDescent="0.25">
      <c r="A204" s="9" t="s">
        <v>464</v>
      </c>
      <c r="B204" s="10" t="s">
        <v>465</v>
      </c>
      <c r="C204" s="10" t="s">
        <v>21</v>
      </c>
      <c r="D204" s="11">
        <v>34.51</v>
      </c>
      <c r="E204" s="11">
        <f>D204*(1-VLOOKUP(C204,wpisz_rabat_grupy!$C$5:$D$28,2,0))</f>
        <v>34.51</v>
      </c>
      <c r="F204" s="10" t="s">
        <v>48</v>
      </c>
      <c r="G204" s="12">
        <v>5906340213375</v>
      </c>
    </row>
    <row r="205" spans="1:7" x14ac:dyDescent="0.25">
      <c r="A205" s="13" t="s">
        <v>466</v>
      </c>
      <c r="B205" s="14" t="s">
        <v>467</v>
      </c>
      <c r="C205" s="14" t="s">
        <v>21</v>
      </c>
      <c r="D205" s="15">
        <v>43.47</v>
      </c>
      <c r="E205" s="15">
        <f>D205*(1-VLOOKUP(C205,wpisz_rabat_grupy!$C$5:$D$28,2,0))</f>
        <v>43.47</v>
      </c>
      <c r="F205" s="14" t="s">
        <v>48</v>
      </c>
      <c r="G205" s="16">
        <v>5906340212774</v>
      </c>
    </row>
    <row r="206" spans="1:7" x14ac:dyDescent="0.25">
      <c r="A206" s="13" t="s">
        <v>468</v>
      </c>
      <c r="B206" s="14" t="s">
        <v>469</v>
      </c>
      <c r="C206" s="14" t="s">
        <v>21</v>
      </c>
      <c r="D206" s="15">
        <v>77.09</v>
      </c>
      <c r="E206" s="15">
        <f>D206*(1-VLOOKUP(C206,wpisz_rabat_grupy!$C$5:$D$28,2,0))</f>
        <v>77.09</v>
      </c>
      <c r="F206" s="14" t="s">
        <v>48</v>
      </c>
      <c r="G206" s="16">
        <v>5906340212088</v>
      </c>
    </row>
    <row r="207" spans="1:7" x14ac:dyDescent="0.25">
      <c r="A207" s="5" t="s">
        <v>1332</v>
      </c>
      <c r="B207" s="39"/>
      <c r="C207" s="5"/>
      <c r="D207" s="5"/>
      <c r="E207" s="6"/>
      <c r="F207" s="39"/>
      <c r="G207" s="39"/>
    </row>
    <row r="208" spans="1:7" x14ac:dyDescent="0.25">
      <c r="A208" s="13" t="s">
        <v>470</v>
      </c>
      <c r="B208" s="14" t="s">
        <v>471</v>
      </c>
      <c r="C208" s="14" t="s">
        <v>21</v>
      </c>
      <c r="D208" s="15">
        <v>38.47</v>
      </c>
      <c r="E208" s="15">
        <f>D208*(1-VLOOKUP(C208,wpisz_rabat_grupy!$C$5:$D$28,2,0))</f>
        <v>38.47</v>
      </c>
      <c r="F208" s="14" t="s">
        <v>48</v>
      </c>
      <c r="G208" s="16">
        <v>5906340213405</v>
      </c>
    </row>
    <row r="209" spans="1:7" x14ac:dyDescent="0.25">
      <c r="A209" s="13" t="s">
        <v>472</v>
      </c>
      <c r="B209" s="14" t="s">
        <v>473</v>
      </c>
      <c r="C209" s="14" t="s">
        <v>21</v>
      </c>
      <c r="D209" s="15">
        <v>38.47</v>
      </c>
      <c r="E209" s="15">
        <f>D209*(1-VLOOKUP(C209,wpisz_rabat_grupy!$C$5:$D$28,2,0))</f>
        <v>38.47</v>
      </c>
      <c r="F209" s="14" t="s">
        <v>48</v>
      </c>
      <c r="G209" s="16">
        <v>5906340213399</v>
      </c>
    </row>
    <row r="210" spans="1:7" x14ac:dyDescent="0.25">
      <c r="A210" s="13" t="s">
        <v>474</v>
      </c>
      <c r="B210" s="14" t="s">
        <v>475</v>
      </c>
      <c r="C210" s="14" t="s">
        <v>21</v>
      </c>
      <c r="D210" s="15">
        <v>51.78</v>
      </c>
      <c r="E210" s="15">
        <f>D210*(1-VLOOKUP(C210,wpisz_rabat_grupy!$C$5:$D$28,2,0))</f>
        <v>51.78</v>
      </c>
      <c r="F210" s="14" t="s">
        <v>48</v>
      </c>
      <c r="G210" s="16">
        <v>5906340212804</v>
      </c>
    </row>
    <row r="211" spans="1:7" x14ac:dyDescent="0.25">
      <c r="A211" s="13" t="s">
        <v>476</v>
      </c>
      <c r="B211" s="14" t="s">
        <v>477</v>
      </c>
      <c r="C211" s="14" t="s">
        <v>21</v>
      </c>
      <c r="D211" s="15">
        <v>51.78</v>
      </c>
      <c r="E211" s="15">
        <f>D211*(1-VLOOKUP(C211,wpisz_rabat_grupy!$C$5:$D$28,2,0))</f>
        <v>51.78</v>
      </c>
      <c r="F211" s="14" t="s">
        <v>48</v>
      </c>
      <c r="G211" s="16">
        <v>5906340212798</v>
      </c>
    </row>
    <row r="212" spans="1:7" x14ac:dyDescent="0.25">
      <c r="A212" s="13" t="s">
        <v>478</v>
      </c>
      <c r="B212" s="14" t="s">
        <v>479</v>
      </c>
      <c r="C212" s="14" t="s">
        <v>21</v>
      </c>
      <c r="D212" s="15">
        <v>85.45</v>
      </c>
      <c r="E212" s="15">
        <f>D212*(1-VLOOKUP(C212,wpisz_rabat_grupy!$C$5:$D$28,2,0))</f>
        <v>85.45</v>
      </c>
      <c r="F212" s="14" t="s">
        <v>48</v>
      </c>
      <c r="G212" s="16">
        <v>5906340212125</v>
      </c>
    </row>
    <row r="213" spans="1:7" x14ac:dyDescent="0.25">
      <c r="A213" s="52" t="s">
        <v>480</v>
      </c>
      <c r="B213" s="53" t="s">
        <v>481</v>
      </c>
      <c r="C213" s="53" t="s">
        <v>21</v>
      </c>
      <c r="D213" s="54">
        <v>85.45</v>
      </c>
      <c r="E213" s="54">
        <f>D213*(1-VLOOKUP(C213,wpisz_rabat_grupy!$C$5:$D$28,2,0))</f>
        <v>85.45</v>
      </c>
      <c r="F213" s="53" t="s">
        <v>48</v>
      </c>
      <c r="G213" s="55">
        <v>5906340212118</v>
      </c>
    </row>
    <row r="214" spans="1:7" s="144" customFormat="1" x14ac:dyDescent="0.25">
      <c r="A214" s="159" t="s">
        <v>1333</v>
      </c>
      <c r="B214" s="160"/>
      <c r="C214" s="160"/>
      <c r="D214" s="161"/>
      <c r="E214" s="161"/>
      <c r="F214" s="160"/>
      <c r="G214" s="162"/>
    </row>
    <row r="215" spans="1:7" s="144" customFormat="1" x14ac:dyDescent="0.25">
      <c r="A215" s="17" t="s">
        <v>482</v>
      </c>
      <c r="B215" s="149" t="s">
        <v>483</v>
      </c>
      <c r="C215" s="149" t="s">
        <v>21</v>
      </c>
      <c r="D215" s="27">
        <v>116</v>
      </c>
      <c r="E215" s="27">
        <f>D215*(1-VLOOKUP(C215,wpisz_rabat_grupy!$C$5:$D$28,2,0))</f>
        <v>116</v>
      </c>
      <c r="F215" s="149" t="s">
        <v>48</v>
      </c>
      <c r="G215" s="150">
        <v>5900605091364</v>
      </c>
    </row>
    <row r="216" spans="1:7" s="144" customFormat="1" x14ac:dyDescent="0.25">
      <c r="A216" s="17" t="s">
        <v>484</v>
      </c>
      <c r="B216" s="149" t="s">
        <v>485</v>
      </c>
      <c r="C216" s="149" t="s">
        <v>21</v>
      </c>
      <c r="D216" s="27">
        <v>58.6</v>
      </c>
      <c r="E216" s="27">
        <f>D216*(1-VLOOKUP(C216,wpisz_rabat_grupy!$C$5:$D$28,2,0))</f>
        <v>58.6</v>
      </c>
      <c r="F216" s="149" t="s">
        <v>48</v>
      </c>
      <c r="G216" s="150">
        <v>5906340217878</v>
      </c>
    </row>
    <row r="217" spans="1:7" s="144" customFormat="1" x14ac:dyDescent="0.25">
      <c r="A217" s="17" t="s">
        <v>486</v>
      </c>
      <c r="B217" s="149" t="s">
        <v>487</v>
      </c>
      <c r="C217" s="149" t="s">
        <v>21</v>
      </c>
      <c r="D217" s="27">
        <v>58.6</v>
      </c>
      <c r="E217" s="27">
        <f>D217*(1-VLOOKUP(C217,wpisz_rabat_grupy!$C$5:$D$28,2,0))</f>
        <v>58.6</v>
      </c>
      <c r="F217" s="149" t="s">
        <v>48</v>
      </c>
      <c r="G217" s="150">
        <v>5906340219971</v>
      </c>
    </row>
    <row r="218" spans="1:7" s="144" customFormat="1" x14ac:dyDescent="0.25">
      <c r="A218" s="17" t="s">
        <v>488</v>
      </c>
      <c r="B218" s="149" t="s">
        <v>489</v>
      </c>
      <c r="C218" s="149" t="s">
        <v>21</v>
      </c>
      <c r="D218" s="27">
        <v>84</v>
      </c>
      <c r="E218" s="27">
        <f>D218*(1-VLOOKUP(C218,wpisz_rabat_grupy!$C$5:$D$28,2,0))</f>
        <v>84</v>
      </c>
      <c r="F218" s="149" t="s">
        <v>48</v>
      </c>
      <c r="G218" s="150">
        <v>5900605091357</v>
      </c>
    </row>
    <row r="219" spans="1:7" s="144" customFormat="1" x14ac:dyDescent="0.25">
      <c r="A219" s="17" t="s">
        <v>490</v>
      </c>
      <c r="B219" s="149" t="s">
        <v>491</v>
      </c>
      <c r="C219" s="149" t="s">
        <v>21</v>
      </c>
      <c r="D219" s="27">
        <v>50.7</v>
      </c>
      <c r="E219" s="27">
        <f>D219*(1-VLOOKUP(C219,wpisz_rabat_grupy!$C$5:$D$28,2,0))</f>
        <v>50.7</v>
      </c>
      <c r="F219" s="149" t="s">
        <v>48</v>
      </c>
      <c r="G219" s="150">
        <v>5906340217359</v>
      </c>
    </row>
    <row r="220" spans="1:7" s="144" customFormat="1" x14ac:dyDescent="0.25">
      <c r="A220" s="135" t="s">
        <v>492</v>
      </c>
      <c r="B220" s="163" t="s">
        <v>493</v>
      </c>
      <c r="C220" s="163" t="s">
        <v>21</v>
      </c>
      <c r="D220" s="164">
        <v>50.7</v>
      </c>
      <c r="E220" s="164">
        <f>D220*(1-VLOOKUP(C220,wpisz_rabat_grupy!$C$5:$D$28,2,0))</f>
        <v>50.7</v>
      </c>
      <c r="F220" s="163" t="s">
        <v>48</v>
      </c>
      <c r="G220" s="165">
        <v>5906340219872</v>
      </c>
    </row>
    <row r="221" spans="1:7" x14ac:dyDescent="0.25">
      <c r="A221" s="138" t="s">
        <v>494</v>
      </c>
      <c r="B221" s="138"/>
      <c r="C221" s="138"/>
      <c r="D221" s="138"/>
      <c r="E221" s="138"/>
      <c r="F221" s="138"/>
      <c r="G221" s="138"/>
    </row>
    <row r="222" spans="1:7" x14ac:dyDescent="0.25">
      <c r="A222" s="5" t="s">
        <v>495</v>
      </c>
      <c r="B222" s="39"/>
      <c r="C222" s="5"/>
      <c r="D222" s="5"/>
      <c r="E222" s="6"/>
      <c r="F222" s="25"/>
      <c r="G222" s="51"/>
    </row>
    <row r="223" spans="1:7" x14ac:dyDescent="0.25">
      <c r="A223" s="9" t="s">
        <v>496</v>
      </c>
      <c r="B223" s="10" t="s">
        <v>497</v>
      </c>
      <c r="C223" s="10" t="s">
        <v>23</v>
      </c>
      <c r="D223" s="11">
        <v>52.85</v>
      </c>
      <c r="E223" s="11">
        <f>D223*(1-VLOOKUP(C223,wpisz_rabat_grupy!$C$5:$D$28,2,0))</f>
        <v>52.85</v>
      </c>
      <c r="F223" s="10" t="s">
        <v>48</v>
      </c>
      <c r="G223" s="12">
        <v>5906340214914</v>
      </c>
    </row>
    <row r="224" spans="1:7" x14ac:dyDescent="0.25">
      <c r="A224" s="13" t="s">
        <v>498</v>
      </c>
      <c r="B224" s="14" t="s">
        <v>499</v>
      </c>
      <c r="C224" s="14" t="s">
        <v>23</v>
      </c>
      <c r="D224" s="15">
        <v>61.01</v>
      </c>
      <c r="E224" s="15">
        <f>D224*(1-VLOOKUP(C224,wpisz_rabat_grupy!$C$5:$D$28,2,0))</f>
        <v>61.01</v>
      </c>
      <c r="F224" s="14" t="s">
        <v>48</v>
      </c>
      <c r="G224" s="16">
        <v>5900605094860</v>
      </c>
    </row>
    <row r="225" spans="1:7" x14ac:dyDescent="0.25">
      <c r="A225" s="13" t="s">
        <v>500</v>
      </c>
      <c r="B225" s="14" t="s">
        <v>501</v>
      </c>
      <c r="C225" s="14" t="s">
        <v>23</v>
      </c>
      <c r="D225" s="15">
        <v>52.85</v>
      </c>
      <c r="E225" s="15">
        <f>D225*(1-VLOOKUP(C225,wpisz_rabat_grupy!$C$5:$D$28,2,0))</f>
        <v>52.85</v>
      </c>
      <c r="F225" s="14" t="s">
        <v>48</v>
      </c>
      <c r="G225" s="16">
        <v>5906340214921</v>
      </c>
    </row>
    <row r="226" spans="1:7" x14ac:dyDescent="0.25">
      <c r="A226" s="13" t="s">
        <v>502</v>
      </c>
      <c r="B226" s="14" t="s">
        <v>503</v>
      </c>
      <c r="C226" s="14" t="s">
        <v>23</v>
      </c>
      <c r="D226" s="15">
        <v>52.85</v>
      </c>
      <c r="E226" s="15">
        <f>D226*(1-VLOOKUP(C226,wpisz_rabat_grupy!$C$5:$D$28,2,0))</f>
        <v>52.85</v>
      </c>
      <c r="F226" s="14" t="s">
        <v>48</v>
      </c>
      <c r="G226" s="16">
        <v>5906340214853</v>
      </c>
    </row>
    <row r="227" spans="1:7" x14ac:dyDescent="0.25">
      <c r="A227" s="13" t="s">
        <v>504</v>
      </c>
      <c r="B227" s="14" t="s">
        <v>505</v>
      </c>
      <c r="C227" s="14" t="s">
        <v>23</v>
      </c>
      <c r="D227" s="15">
        <v>61.01</v>
      </c>
      <c r="E227" s="15">
        <f>D227*(1-VLOOKUP(C227,wpisz_rabat_grupy!$C$5:$D$28,2,0))</f>
        <v>61.01</v>
      </c>
      <c r="F227" s="14" t="s">
        <v>48</v>
      </c>
      <c r="G227" s="16">
        <v>5900605094884</v>
      </c>
    </row>
    <row r="228" spans="1:7" x14ac:dyDescent="0.25">
      <c r="A228" s="13" t="s">
        <v>506</v>
      </c>
      <c r="B228" s="14" t="s">
        <v>507</v>
      </c>
      <c r="C228" s="14" t="s">
        <v>23</v>
      </c>
      <c r="D228" s="15">
        <v>52.85</v>
      </c>
      <c r="E228" s="15">
        <f>D228*(1-VLOOKUP(C228,wpisz_rabat_grupy!$C$5:$D$28,2,0))</f>
        <v>52.85</v>
      </c>
      <c r="F228" s="14" t="s">
        <v>48</v>
      </c>
      <c r="G228" s="16">
        <v>5906340214860</v>
      </c>
    </row>
    <row r="229" spans="1:7" x14ac:dyDescent="0.25">
      <c r="A229" s="13" t="s">
        <v>508</v>
      </c>
      <c r="B229" s="14" t="s">
        <v>509</v>
      </c>
      <c r="C229" s="14" t="s">
        <v>23</v>
      </c>
      <c r="D229" s="15">
        <v>121.68</v>
      </c>
      <c r="E229" s="15">
        <f>D229*(1-VLOOKUP(C229,wpisz_rabat_grupy!$C$5:$D$28,2,0))</f>
        <v>121.68</v>
      </c>
      <c r="F229" s="14" t="s">
        <v>48</v>
      </c>
      <c r="G229" s="16">
        <v>5900605096031</v>
      </c>
    </row>
    <row r="230" spans="1:7" x14ac:dyDescent="0.25">
      <c r="A230" s="13" t="s">
        <v>510</v>
      </c>
      <c r="B230" s="14" t="s">
        <v>511</v>
      </c>
      <c r="C230" s="14" t="s">
        <v>23</v>
      </c>
      <c r="D230" s="15">
        <v>132.71</v>
      </c>
      <c r="E230" s="15">
        <f>D230*(1-VLOOKUP(C230,wpisz_rabat_grupy!$C$5:$D$28,2,0))</f>
        <v>132.71</v>
      </c>
      <c r="F230" s="14" t="s">
        <v>48</v>
      </c>
      <c r="G230" s="16">
        <v>5900605096062</v>
      </c>
    </row>
    <row r="231" spans="1:7" x14ac:dyDescent="0.25">
      <c r="A231" s="13" t="s">
        <v>512</v>
      </c>
      <c r="B231" s="14" t="s">
        <v>513</v>
      </c>
      <c r="C231" s="14" t="s">
        <v>23</v>
      </c>
      <c r="D231" s="15">
        <v>121.68</v>
      </c>
      <c r="E231" s="15">
        <f>D231*(1-VLOOKUP(C231,wpisz_rabat_grupy!$C$5:$D$28,2,0))</f>
        <v>121.68</v>
      </c>
      <c r="F231" s="14" t="s">
        <v>48</v>
      </c>
      <c r="G231" s="16">
        <v>5900605096048</v>
      </c>
    </row>
    <row r="232" spans="1:7" x14ac:dyDescent="0.25">
      <c r="A232" s="13" t="s">
        <v>514</v>
      </c>
      <c r="B232" s="14" t="s">
        <v>515</v>
      </c>
      <c r="C232" s="14" t="s">
        <v>23</v>
      </c>
      <c r="D232" s="15">
        <v>60.99</v>
      </c>
      <c r="E232" s="15">
        <f>D232*(1-VLOOKUP(C232,wpisz_rabat_grupy!$C$5:$D$28,2,0))</f>
        <v>60.99</v>
      </c>
      <c r="F232" s="14" t="s">
        <v>48</v>
      </c>
      <c r="G232" s="16">
        <v>5900605094907</v>
      </c>
    </row>
    <row r="233" spans="1:7" x14ac:dyDescent="0.25">
      <c r="A233" s="13" t="s">
        <v>516</v>
      </c>
      <c r="B233" s="14" t="s">
        <v>517</v>
      </c>
      <c r="C233" s="14" t="s">
        <v>23</v>
      </c>
      <c r="D233" s="15">
        <v>52.83</v>
      </c>
      <c r="E233" s="15">
        <f>D233*(1-VLOOKUP(C233,wpisz_rabat_grupy!$C$5:$D$28,2,0))</f>
        <v>52.83</v>
      </c>
      <c r="F233" s="14" t="s">
        <v>48</v>
      </c>
      <c r="G233" s="16">
        <v>5906340214976</v>
      </c>
    </row>
    <row r="234" spans="1:7" x14ac:dyDescent="0.25">
      <c r="A234" s="13" t="s">
        <v>518</v>
      </c>
      <c r="B234" s="14" t="s">
        <v>519</v>
      </c>
      <c r="C234" s="14" t="s">
        <v>23</v>
      </c>
      <c r="D234" s="15">
        <v>52.83</v>
      </c>
      <c r="E234" s="15">
        <f>D234*(1-VLOOKUP(C234,wpisz_rabat_grupy!$C$5:$D$28,2,0))</f>
        <v>52.83</v>
      </c>
      <c r="F234" s="14" t="s">
        <v>48</v>
      </c>
      <c r="G234" s="16">
        <v>5906340214983</v>
      </c>
    </row>
    <row r="235" spans="1:7" x14ac:dyDescent="0.25">
      <c r="A235" s="13" t="s">
        <v>520</v>
      </c>
      <c r="B235" s="14" t="s">
        <v>521</v>
      </c>
      <c r="C235" s="14" t="s">
        <v>23</v>
      </c>
      <c r="D235" s="15">
        <v>52.88</v>
      </c>
      <c r="E235" s="15">
        <f>D235*(1-VLOOKUP(C235,wpisz_rabat_grupy!$C$5:$D$28,2,0))</f>
        <v>52.88</v>
      </c>
      <c r="F235" s="14" t="s">
        <v>48</v>
      </c>
      <c r="G235" s="16">
        <v>5906340215034</v>
      </c>
    </row>
    <row r="236" spans="1:7" x14ac:dyDescent="0.25">
      <c r="A236" s="13" t="s">
        <v>522</v>
      </c>
      <c r="B236" s="14" t="s">
        <v>523</v>
      </c>
      <c r="C236" s="14" t="s">
        <v>23</v>
      </c>
      <c r="D236" s="15">
        <v>61.03</v>
      </c>
      <c r="E236" s="15">
        <f>D236*(1-VLOOKUP(C236,wpisz_rabat_grupy!$C$5:$D$28,2,0))</f>
        <v>61.03</v>
      </c>
      <c r="F236" s="14" t="s">
        <v>48</v>
      </c>
      <c r="G236" s="16">
        <v>5900605094921</v>
      </c>
    </row>
    <row r="237" spans="1:7" x14ac:dyDescent="0.25">
      <c r="A237" s="13" t="s">
        <v>524</v>
      </c>
      <c r="B237" s="14" t="s">
        <v>525</v>
      </c>
      <c r="C237" s="14" t="s">
        <v>23</v>
      </c>
      <c r="D237" s="15">
        <v>52.88</v>
      </c>
      <c r="E237" s="15">
        <f>D237*(1-VLOOKUP(C237,wpisz_rabat_grupy!$C$5:$D$28,2,0))</f>
        <v>52.88</v>
      </c>
      <c r="F237" s="14" t="s">
        <v>48</v>
      </c>
      <c r="G237" s="16">
        <v>5906340215041</v>
      </c>
    </row>
    <row r="238" spans="1:7" x14ac:dyDescent="0.25">
      <c r="A238" s="5" t="s">
        <v>526</v>
      </c>
      <c r="B238" s="25"/>
      <c r="C238" s="25"/>
      <c r="D238" s="24"/>
      <c r="E238" s="24"/>
      <c r="F238" s="25"/>
      <c r="G238" s="51"/>
    </row>
    <row r="239" spans="1:7" x14ac:dyDescent="0.25">
      <c r="A239" s="13" t="s">
        <v>527</v>
      </c>
      <c r="B239" s="14" t="s">
        <v>528</v>
      </c>
      <c r="C239" s="14" t="s">
        <v>23</v>
      </c>
      <c r="D239" s="15">
        <v>115.9</v>
      </c>
      <c r="E239" s="15">
        <f>D239*(1-VLOOKUP(C239,wpisz_rabat_grupy!$C$5:$D$28,2,0))</f>
        <v>115.9</v>
      </c>
      <c r="F239" s="14" t="s">
        <v>48</v>
      </c>
      <c r="G239" s="16">
        <v>5900605094631</v>
      </c>
    </row>
    <row r="240" spans="1:7" x14ac:dyDescent="0.25">
      <c r="A240" s="13" t="s">
        <v>529</v>
      </c>
      <c r="B240" s="14" t="s">
        <v>530</v>
      </c>
      <c r="C240" s="14" t="s">
        <v>23</v>
      </c>
      <c r="D240" s="15">
        <v>133.12</v>
      </c>
      <c r="E240" s="15">
        <f>D240*(1-VLOOKUP(C240,wpisz_rabat_grupy!$C$5:$D$28,2,0))</f>
        <v>133.12</v>
      </c>
      <c r="F240" s="14" t="s">
        <v>48</v>
      </c>
      <c r="G240" s="16">
        <v>5900605094648</v>
      </c>
    </row>
    <row r="241" spans="1:7" x14ac:dyDescent="0.25">
      <c r="A241" s="13" t="s">
        <v>531</v>
      </c>
      <c r="B241" s="14" t="s">
        <v>532</v>
      </c>
      <c r="C241" s="14" t="s">
        <v>23</v>
      </c>
      <c r="D241" s="15">
        <v>133.03</v>
      </c>
      <c r="E241" s="15">
        <f>D241*(1-VLOOKUP(C241,wpisz_rabat_grupy!$C$5:$D$28,2,0))</f>
        <v>133.03</v>
      </c>
      <c r="F241" s="14" t="s">
        <v>48</v>
      </c>
      <c r="G241" s="16">
        <v>5900605095249</v>
      </c>
    </row>
    <row r="242" spans="1:7" x14ac:dyDescent="0.25">
      <c r="A242" s="13" t="s">
        <v>533</v>
      </c>
      <c r="B242" s="14" t="s">
        <v>534</v>
      </c>
      <c r="C242" s="14" t="s">
        <v>23</v>
      </c>
      <c r="D242" s="15">
        <v>164.83</v>
      </c>
      <c r="E242" s="15">
        <f>D242*(1-VLOOKUP(C242,wpisz_rabat_grupy!$C$5:$D$28,2,0))</f>
        <v>164.83</v>
      </c>
      <c r="F242" s="14" t="s">
        <v>48</v>
      </c>
      <c r="G242" s="16">
        <v>5900605097366</v>
      </c>
    </row>
    <row r="243" spans="1:7" x14ac:dyDescent="0.25">
      <c r="A243" s="13" t="s">
        <v>535</v>
      </c>
      <c r="B243" s="14" t="s">
        <v>536</v>
      </c>
      <c r="C243" s="14" t="s">
        <v>23</v>
      </c>
      <c r="D243" s="15">
        <v>164.83</v>
      </c>
      <c r="E243" s="15">
        <f>D243*(1-VLOOKUP(C243,wpisz_rabat_grupy!$C$5:$D$28,2,0))</f>
        <v>164.83</v>
      </c>
      <c r="F243" s="14" t="s">
        <v>48</v>
      </c>
      <c r="G243" s="16">
        <v>5900605097373</v>
      </c>
    </row>
    <row r="244" spans="1:7" x14ac:dyDescent="0.25">
      <c r="A244" s="13" t="s">
        <v>537</v>
      </c>
      <c r="B244" s="14" t="s">
        <v>538</v>
      </c>
      <c r="C244" s="14" t="s">
        <v>23</v>
      </c>
      <c r="D244" s="15">
        <v>73.849999999999994</v>
      </c>
      <c r="E244" s="15">
        <f>D244*(1-VLOOKUP(C244,wpisz_rabat_grupy!$C$5:$D$28,2,0))</f>
        <v>73.849999999999994</v>
      </c>
      <c r="F244" s="14" t="s">
        <v>48</v>
      </c>
      <c r="G244" s="16">
        <v>5900605097380</v>
      </c>
    </row>
    <row r="245" spans="1:7" x14ac:dyDescent="0.25">
      <c r="A245" s="13" t="s">
        <v>539</v>
      </c>
      <c r="B245" s="14" t="s">
        <v>540</v>
      </c>
      <c r="C245" s="14" t="s">
        <v>23</v>
      </c>
      <c r="D245" s="15">
        <v>73.849999999999994</v>
      </c>
      <c r="E245" s="15">
        <f>D245*(1-VLOOKUP(C245,wpisz_rabat_grupy!$C$5:$D$28,2,0))</f>
        <v>73.849999999999994</v>
      </c>
      <c r="F245" s="14" t="s">
        <v>48</v>
      </c>
      <c r="G245" s="16">
        <v>5900605097397</v>
      </c>
    </row>
    <row r="246" spans="1:7" x14ac:dyDescent="0.25">
      <c r="A246" s="13" t="s">
        <v>541</v>
      </c>
      <c r="B246" s="14" t="s">
        <v>542</v>
      </c>
      <c r="C246" s="14" t="s">
        <v>23</v>
      </c>
      <c r="D246" s="15">
        <v>101.16</v>
      </c>
      <c r="E246" s="15">
        <f>D246*(1-VLOOKUP(C246,wpisz_rabat_grupy!$C$5:$D$28,2,0))</f>
        <v>101.16</v>
      </c>
      <c r="F246" s="14" t="s">
        <v>48</v>
      </c>
      <c r="G246" s="16">
        <v>5900605097403</v>
      </c>
    </row>
    <row r="247" spans="1:7" x14ac:dyDescent="0.25">
      <c r="A247" s="13" t="s">
        <v>543</v>
      </c>
      <c r="B247" s="14" t="s">
        <v>544</v>
      </c>
      <c r="C247" s="14" t="s">
        <v>23</v>
      </c>
      <c r="D247" s="15">
        <v>101.16</v>
      </c>
      <c r="E247" s="15">
        <f>D247*(1-VLOOKUP(C247,wpisz_rabat_grupy!$C$5:$D$28,2,0))</f>
        <v>101.16</v>
      </c>
      <c r="F247" s="14" t="s">
        <v>48</v>
      </c>
      <c r="G247" s="16">
        <v>5900605097410</v>
      </c>
    </row>
    <row r="248" spans="1:7" x14ac:dyDescent="0.25">
      <c r="A248" s="13" t="s">
        <v>545</v>
      </c>
      <c r="B248" s="14" t="s">
        <v>546</v>
      </c>
      <c r="C248" s="14" t="s">
        <v>23</v>
      </c>
      <c r="D248" s="15">
        <v>93.22</v>
      </c>
      <c r="E248" s="15">
        <f>D248*(1-VLOOKUP(C248,wpisz_rabat_grupy!$C$5:$D$28,2,0))</f>
        <v>93.22</v>
      </c>
      <c r="F248" s="14" t="s">
        <v>48</v>
      </c>
      <c r="G248" s="16">
        <v>5900605097427</v>
      </c>
    </row>
    <row r="249" spans="1:7" x14ac:dyDescent="0.25">
      <c r="A249" s="13" t="s">
        <v>547</v>
      </c>
      <c r="B249" s="14" t="s">
        <v>548</v>
      </c>
      <c r="C249" s="14" t="s">
        <v>23</v>
      </c>
      <c r="D249" s="15">
        <v>112.55</v>
      </c>
      <c r="E249" s="15">
        <f>D249*(1-VLOOKUP(C249,wpisz_rabat_grupy!$C$5:$D$28,2,0))</f>
        <v>112.55</v>
      </c>
      <c r="F249" s="14" t="s">
        <v>48</v>
      </c>
      <c r="G249" s="16">
        <v>5900605098325</v>
      </c>
    </row>
    <row r="250" spans="1:7" x14ac:dyDescent="0.25">
      <c r="A250" s="13" t="s">
        <v>549</v>
      </c>
      <c r="B250" s="14" t="s">
        <v>550</v>
      </c>
      <c r="C250" s="14" t="s">
        <v>23</v>
      </c>
      <c r="D250" s="15">
        <v>112.55</v>
      </c>
      <c r="E250" s="15">
        <f>D250*(1-VLOOKUP(C250,wpisz_rabat_grupy!$C$5:$D$28,2,0))</f>
        <v>112.55</v>
      </c>
      <c r="F250" s="14" t="s">
        <v>48</v>
      </c>
      <c r="G250" s="16">
        <v>5900605098363</v>
      </c>
    </row>
    <row r="251" spans="1:7" x14ac:dyDescent="0.25">
      <c r="A251" s="13" t="s">
        <v>551</v>
      </c>
      <c r="B251" s="14" t="s">
        <v>552</v>
      </c>
      <c r="C251" s="14" t="s">
        <v>23</v>
      </c>
      <c r="D251" s="15">
        <v>290.17</v>
      </c>
      <c r="E251" s="15">
        <f>D251*(1-VLOOKUP(C251,wpisz_rabat_grupy!$C$5:$D$28,2,0))</f>
        <v>290.17</v>
      </c>
      <c r="F251" s="14" t="s">
        <v>48</v>
      </c>
      <c r="G251" s="16">
        <v>5900605098332</v>
      </c>
    </row>
    <row r="252" spans="1:7" x14ac:dyDescent="0.25">
      <c r="A252" s="13" t="s">
        <v>553</v>
      </c>
      <c r="B252" s="14" t="s">
        <v>554</v>
      </c>
      <c r="C252" s="14" t="s">
        <v>23</v>
      </c>
      <c r="D252" s="15">
        <v>290.17</v>
      </c>
      <c r="E252" s="15">
        <f>D252*(1-VLOOKUP(C252,wpisz_rabat_grupy!$C$5:$D$28,2,0))</f>
        <v>290.17</v>
      </c>
      <c r="F252" s="14" t="s">
        <v>48</v>
      </c>
      <c r="G252" s="16">
        <v>5900605098370</v>
      </c>
    </row>
    <row r="253" spans="1:7" x14ac:dyDescent="0.25">
      <c r="A253" s="13" t="s">
        <v>555</v>
      </c>
      <c r="B253" s="14" t="s">
        <v>556</v>
      </c>
      <c r="C253" s="14" t="s">
        <v>23</v>
      </c>
      <c r="D253" s="15">
        <v>147.63</v>
      </c>
      <c r="E253" s="15">
        <f>D253*(1-VLOOKUP(C253,wpisz_rabat_grupy!$C$5:$D$28,2,0))</f>
        <v>147.63</v>
      </c>
      <c r="F253" s="14" t="s">
        <v>48</v>
      </c>
      <c r="G253" s="16">
        <v>5900605098349</v>
      </c>
    </row>
    <row r="254" spans="1:7" x14ac:dyDescent="0.25">
      <c r="A254" s="13" t="s">
        <v>557</v>
      </c>
      <c r="B254" s="14" t="s">
        <v>558</v>
      </c>
      <c r="C254" s="14" t="s">
        <v>23</v>
      </c>
      <c r="D254" s="15">
        <v>147.63</v>
      </c>
      <c r="E254" s="15">
        <f>D254*(1-VLOOKUP(C254,wpisz_rabat_grupy!$C$5:$D$28,2,0))</f>
        <v>147.63</v>
      </c>
      <c r="F254" s="14" t="s">
        <v>48</v>
      </c>
      <c r="G254" s="16">
        <v>5900605098387</v>
      </c>
    </row>
    <row r="255" spans="1:7" x14ac:dyDescent="0.25">
      <c r="A255" s="13" t="s">
        <v>559</v>
      </c>
      <c r="B255" s="14" t="s">
        <v>560</v>
      </c>
      <c r="C255" s="14" t="s">
        <v>23</v>
      </c>
      <c r="D255" s="15">
        <v>198.06</v>
      </c>
      <c r="E255" s="15">
        <f>D255*(1-VLOOKUP(C255,wpisz_rabat_grupy!$C$5:$D$28,2,0))</f>
        <v>198.06</v>
      </c>
      <c r="F255" s="14" t="s">
        <v>48</v>
      </c>
      <c r="G255" s="16">
        <v>5900605098356</v>
      </c>
    </row>
    <row r="256" spans="1:7" x14ac:dyDescent="0.25">
      <c r="A256" s="13" t="s">
        <v>561</v>
      </c>
      <c r="B256" s="14" t="s">
        <v>562</v>
      </c>
      <c r="C256" s="14" t="s">
        <v>23</v>
      </c>
      <c r="D256" s="15">
        <v>198.06</v>
      </c>
      <c r="E256" s="15">
        <f>D256*(1-VLOOKUP(C256,wpisz_rabat_grupy!$C$5:$D$28,2,0))</f>
        <v>198.06</v>
      </c>
      <c r="F256" s="14" t="s">
        <v>48</v>
      </c>
      <c r="G256" s="16">
        <v>5900605098394</v>
      </c>
    </row>
    <row r="257" spans="1:7" x14ac:dyDescent="0.25">
      <c r="A257" s="17" t="s">
        <v>1280</v>
      </c>
      <c r="B257" s="14" t="s">
        <v>563</v>
      </c>
      <c r="C257" s="14" t="s">
        <v>23</v>
      </c>
      <c r="D257" s="15">
        <v>89.79</v>
      </c>
      <c r="E257" s="15">
        <f>D257*(1-VLOOKUP(C257,wpisz_rabat_grupy!$C$5:$D$28,2,0))</f>
        <v>89.79</v>
      </c>
      <c r="F257" s="14" t="s">
        <v>48</v>
      </c>
      <c r="G257" s="16">
        <v>5902846011149</v>
      </c>
    </row>
    <row r="258" spans="1:7" x14ac:dyDescent="0.25">
      <c r="A258" s="17" t="s">
        <v>1281</v>
      </c>
      <c r="B258" s="14" t="s">
        <v>564</v>
      </c>
      <c r="C258" s="14" t="s">
        <v>23</v>
      </c>
      <c r="D258" s="15">
        <v>89.79</v>
      </c>
      <c r="E258" s="15">
        <f>D258*(1-VLOOKUP(C258,wpisz_rabat_grupy!$C$5:$D$28,2,0))</f>
        <v>89.79</v>
      </c>
      <c r="F258" s="14" t="s">
        <v>48</v>
      </c>
      <c r="G258" s="16">
        <v>5902846011156</v>
      </c>
    </row>
    <row r="259" spans="1:7" x14ac:dyDescent="0.25">
      <c r="A259" s="17" t="s">
        <v>1282</v>
      </c>
      <c r="B259" s="14" t="s">
        <v>721</v>
      </c>
      <c r="C259" s="14" t="s">
        <v>23</v>
      </c>
      <c r="D259" s="15">
        <v>145.43</v>
      </c>
      <c r="E259" s="15">
        <f>D259*(1-VLOOKUP(C259,wpisz_rabat_grupy!$C$5:$D$28,2,0))</f>
        <v>145.43</v>
      </c>
      <c r="F259" s="14" t="s">
        <v>48</v>
      </c>
      <c r="G259" s="16">
        <v>5902846013174</v>
      </c>
    </row>
    <row r="260" spans="1:7" x14ac:dyDescent="0.25">
      <c r="A260" s="17" t="s">
        <v>1283</v>
      </c>
      <c r="B260" s="14" t="s">
        <v>722</v>
      </c>
      <c r="C260" s="14" t="s">
        <v>23</v>
      </c>
      <c r="D260" s="15">
        <v>145.43</v>
      </c>
      <c r="E260" s="15">
        <f>D260*(1-VLOOKUP(C260,wpisz_rabat_grupy!$C$5:$D$28,2,0))</f>
        <v>145.43</v>
      </c>
      <c r="F260" s="14" t="s">
        <v>48</v>
      </c>
      <c r="G260" s="16">
        <v>5902846013181</v>
      </c>
    </row>
    <row r="261" spans="1:7" x14ac:dyDescent="0.25">
      <c r="A261" s="17" t="s">
        <v>1284</v>
      </c>
      <c r="B261" s="14" t="s">
        <v>723</v>
      </c>
      <c r="C261" s="14" t="s">
        <v>23</v>
      </c>
      <c r="D261" s="15">
        <v>194.71</v>
      </c>
      <c r="E261" s="15">
        <f>D261*(1-VLOOKUP(C261,wpisz_rabat_grupy!$C$5:$D$28,2,0))</f>
        <v>194.71</v>
      </c>
      <c r="F261" s="14" t="s">
        <v>48</v>
      </c>
      <c r="G261" s="16">
        <v>5902846013198</v>
      </c>
    </row>
    <row r="262" spans="1:7" x14ac:dyDescent="0.25">
      <c r="A262" s="17" t="s">
        <v>1285</v>
      </c>
      <c r="B262" s="14" t="s">
        <v>724</v>
      </c>
      <c r="C262" s="14" t="s">
        <v>23</v>
      </c>
      <c r="D262" s="15">
        <v>194.71</v>
      </c>
      <c r="E262" s="15">
        <f>D262*(1-VLOOKUP(C262,wpisz_rabat_grupy!$C$5:$D$28,2,0))</f>
        <v>194.71</v>
      </c>
      <c r="F262" s="14" t="s">
        <v>48</v>
      </c>
      <c r="G262" s="16">
        <v>5902846013204</v>
      </c>
    </row>
    <row r="263" spans="1:7" x14ac:dyDescent="0.25">
      <c r="A263" s="17" t="s">
        <v>1286</v>
      </c>
      <c r="B263" s="14" t="s">
        <v>725</v>
      </c>
      <c r="C263" s="14" t="s">
        <v>23</v>
      </c>
      <c r="D263" s="15">
        <v>72.739999999999995</v>
      </c>
      <c r="E263" s="15">
        <f>D263*(1-VLOOKUP(C263,wpisz_rabat_grupy!$C$5:$D$28,2,0))</f>
        <v>72.739999999999995</v>
      </c>
      <c r="F263" s="14" t="s">
        <v>48</v>
      </c>
      <c r="G263" s="16">
        <v>5902846013211</v>
      </c>
    </row>
    <row r="264" spans="1:7" x14ac:dyDescent="0.25">
      <c r="A264" s="22" t="s">
        <v>1489</v>
      </c>
      <c r="B264" s="14" t="s">
        <v>1490</v>
      </c>
      <c r="C264" s="14" t="s">
        <v>23</v>
      </c>
      <c r="D264" s="15">
        <v>75.8</v>
      </c>
      <c r="E264" s="15">
        <f>D264*(1-VLOOKUP(C264,wpisz_rabat_grupy!$C$5:$D$28,2,0))</f>
        <v>75.8</v>
      </c>
      <c r="F264" s="14" t="s">
        <v>48</v>
      </c>
      <c r="G264" s="16">
        <v>5902201300420</v>
      </c>
    </row>
    <row r="265" spans="1:7" x14ac:dyDescent="0.25">
      <c r="A265" s="22" t="s">
        <v>1491</v>
      </c>
      <c r="B265" s="14" t="s">
        <v>1492</v>
      </c>
      <c r="C265" s="14" t="s">
        <v>23</v>
      </c>
      <c r="D265" s="15">
        <v>75.8</v>
      </c>
      <c r="E265" s="15">
        <f>D265*(1-VLOOKUP(C265,wpisz_rabat_grupy!$C$5:$D$28,2,0))</f>
        <v>75.8</v>
      </c>
      <c r="F265" s="14" t="s">
        <v>48</v>
      </c>
      <c r="G265" s="16">
        <v>5902201300437</v>
      </c>
    </row>
    <row r="266" spans="1:7" x14ac:dyDescent="0.25">
      <c r="A266" s="22" t="s">
        <v>1493</v>
      </c>
      <c r="B266" s="14" t="s">
        <v>1494</v>
      </c>
      <c r="C266" s="14" t="s">
        <v>23</v>
      </c>
      <c r="D266" s="15">
        <v>74.02</v>
      </c>
      <c r="E266" s="15">
        <f>D266*(1-VLOOKUP(C266,wpisz_rabat_grupy!$C$5:$D$28,2,0))</f>
        <v>74.02</v>
      </c>
      <c r="F266" s="14" t="s">
        <v>48</v>
      </c>
      <c r="G266" s="16">
        <v>5902201300444</v>
      </c>
    </row>
    <row r="267" spans="1:7" x14ac:dyDescent="0.25">
      <c r="A267" s="22" t="s">
        <v>1495</v>
      </c>
      <c r="B267" s="14" t="s">
        <v>1496</v>
      </c>
      <c r="C267" s="14" t="s">
        <v>23</v>
      </c>
      <c r="D267" s="15">
        <v>74.02</v>
      </c>
      <c r="E267" s="15">
        <f>D267*(1-VLOOKUP(C267,wpisz_rabat_grupy!$C$5:$D$28,2,0))</f>
        <v>74.02</v>
      </c>
      <c r="F267" s="14" t="s">
        <v>48</v>
      </c>
      <c r="G267" s="16">
        <v>5902201300451</v>
      </c>
    </row>
    <row r="268" spans="1:7" x14ac:dyDescent="0.25">
      <c r="A268" s="5" t="s">
        <v>565</v>
      </c>
      <c r="B268" s="39"/>
      <c r="C268" s="39"/>
      <c r="D268" s="39"/>
      <c r="E268" s="39"/>
      <c r="F268" s="39"/>
      <c r="G268" s="39"/>
    </row>
    <row r="269" spans="1:7" x14ac:dyDescent="0.25">
      <c r="A269" s="13" t="s">
        <v>566</v>
      </c>
      <c r="B269" s="14" t="s">
        <v>567</v>
      </c>
      <c r="C269" s="14" t="s">
        <v>23</v>
      </c>
      <c r="D269" s="15">
        <v>70.989999999999995</v>
      </c>
      <c r="E269" s="15">
        <f>D269*(1-VLOOKUP(C269,wpisz_rabat_grupy!$C$5:$D$28,2,0))</f>
        <v>70.989999999999995</v>
      </c>
      <c r="F269" s="14" t="s">
        <v>48</v>
      </c>
      <c r="G269" s="16">
        <v>5900605098103</v>
      </c>
    </row>
    <row r="270" spans="1:7" x14ac:dyDescent="0.25">
      <c r="A270" s="13" t="s">
        <v>568</v>
      </c>
      <c r="B270" s="14" t="s">
        <v>569</v>
      </c>
      <c r="C270" s="14" t="s">
        <v>23</v>
      </c>
      <c r="D270" s="15">
        <v>71.010000000000005</v>
      </c>
      <c r="E270" s="15">
        <f>D270*(1-VLOOKUP(C270,wpisz_rabat_grupy!$C$5:$D$28,2,0))</f>
        <v>71.010000000000005</v>
      </c>
      <c r="F270" s="14" t="s">
        <v>48</v>
      </c>
      <c r="G270" s="16">
        <v>5900605098110</v>
      </c>
    </row>
    <row r="271" spans="1:7" x14ac:dyDescent="0.25">
      <c r="A271" s="17" t="s">
        <v>909</v>
      </c>
      <c r="B271" s="14" t="s">
        <v>890</v>
      </c>
      <c r="C271" s="14" t="s">
        <v>23</v>
      </c>
      <c r="D271" s="15">
        <v>106.2</v>
      </c>
      <c r="E271" s="15">
        <f>D271*(1-VLOOKUP(C271,wpisz_rabat_grupy!$C$5:$D$28,2,0))</f>
        <v>106.2</v>
      </c>
      <c r="F271" s="14" t="s">
        <v>48</v>
      </c>
      <c r="G271" s="16">
        <v>5902846015956</v>
      </c>
    </row>
    <row r="272" spans="1:7" x14ac:dyDescent="0.25">
      <c r="A272" s="36" t="s">
        <v>570</v>
      </c>
      <c r="B272" s="38"/>
      <c r="C272" s="38"/>
      <c r="D272" s="37"/>
      <c r="E272" s="37"/>
      <c r="F272" s="38"/>
      <c r="G272" s="64"/>
    </row>
    <row r="273" spans="1:7" x14ac:dyDescent="0.25">
      <c r="A273" s="17" t="s">
        <v>1287</v>
      </c>
      <c r="B273" s="10" t="s">
        <v>571</v>
      </c>
      <c r="C273" s="14" t="s">
        <v>23</v>
      </c>
      <c r="D273" s="170">
        <v>83</v>
      </c>
      <c r="E273" s="15">
        <f>D273*(1-VLOOKUP(C273,wpisz_rabat_grupy!$C$5:$D$28,2,0))</f>
        <v>83</v>
      </c>
      <c r="F273" s="10" t="s">
        <v>40</v>
      </c>
      <c r="G273" s="16">
        <v>5900605099322</v>
      </c>
    </row>
    <row r="274" spans="1:7" x14ac:dyDescent="0.25">
      <c r="A274" s="17" t="s">
        <v>1288</v>
      </c>
      <c r="B274" s="14" t="s">
        <v>848</v>
      </c>
      <c r="C274" s="14" t="s">
        <v>23</v>
      </c>
      <c r="D274" s="15">
        <v>247.04</v>
      </c>
      <c r="E274" s="15">
        <f>D274*(1-VLOOKUP(C274,wpisz_rabat_grupy!$C$5:$D$28,2,0))</f>
        <v>247.04</v>
      </c>
      <c r="F274" s="14" t="s">
        <v>849</v>
      </c>
      <c r="G274" s="16">
        <v>5902846015963</v>
      </c>
    </row>
    <row r="275" spans="1:7" x14ac:dyDescent="0.25">
      <c r="A275" s="5" t="s">
        <v>572</v>
      </c>
      <c r="B275" s="39"/>
      <c r="C275" s="5"/>
      <c r="D275" s="5"/>
      <c r="E275" s="6"/>
      <c r="F275" s="25"/>
      <c r="G275" s="51"/>
    </row>
    <row r="276" spans="1:7" x14ac:dyDescent="0.25">
      <c r="A276" s="9" t="s">
        <v>573</v>
      </c>
      <c r="B276" s="10" t="s">
        <v>574</v>
      </c>
      <c r="C276" s="10" t="s">
        <v>22</v>
      </c>
      <c r="D276" s="11">
        <v>78.930000000000007</v>
      </c>
      <c r="E276" s="11">
        <f>D276*(1-VLOOKUP(C276,wpisz_rabat_grupy!$C$5:$D$28,2,0))</f>
        <v>78.930000000000007</v>
      </c>
      <c r="F276" s="10" t="s">
        <v>48</v>
      </c>
      <c r="G276" s="12">
        <v>5900605095515</v>
      </c>
    </row>
    <row r="277" spans="1:7" x14ac:dyDescent="0.25">
      <c r="A277" s="13" t="s">
        <v>575</v>
      </c>
      <c r="B277" s="14" t="s">
        <v>576</v>
      </c>
      <c r="C277" s="14" t="s">
        <v>22</v>
      </c>
      <c r="D277" s="15">
        <v>78.930000000000007</v>
      </c>
      <c r="E277" s="15">
        <f>D277*(1-VLOOKUP(C277,wpisz_rabat_grupy!$C$5:$D$28,2,0))</f>
        <v>78.930000000000007</v>
      </c>
      <c r="F277" s="14" t="s">
        <v>48</v>
      </c>
      <c r="G277" s="16">
        <v>5900605095522</v>
      </c>
    </row>
    <row r="278" spans="1:7" x14ac:dyDescent="0.25">
      <c r="A278" s="5" t="s">
        <v>732</v>
      </c>
      <c r="B278" s="39"/>
      <c r="C278" s="5"/>
      <c r="D278" s="5"/>
      <c r="E278" s="6"/>
      <c r="F278" s="25"/>
      <c r="G278" s="51"/>
    </row>
    <row r="279" spans="1:7" x14ac:dyDescent="0.25">
      <c r="A279" s="13" t="s">
        <v>737</v>
      </c>
      <c r="B279" s="14" t="s">
        <v>738</v>
      </c>
      <c r="C279" s="14" t="s">
        <v>23</v>
      </c>
      <c r="D279" s="15">
        <v>167.02</v>
      </c>
      <c r="E279" s="15">
        <f>D279*(1-VLOOKUP(C279,wpisz_rabat_grupy!$C$5:$D$28,2,0))</f>
        <v>167.02</v>
      </c>
      <c r="F279" s="14" t="s">
        <v>48</v>
      </c>
      <c r="G279" s="16">
        <v>5902846011422</v>
      </c>
    </row>
    <row r="280" spans="1:7" x14ac:dyDescent="0.25">
      <c r="A280" s="13" t="s">
        <v>735</v>
      </c>
      <c r="B280" s="14" t="s">
        <v>736</v>
      </c>
      <c r="C280" s="14" t="s">
        <v>23</v>
      </c>
      <c r="D280" s="15">
        <v>179.41</v>
      </c>
      <c r="E280" s="15">
        <f>D280*(1-VLOOKUP(C280,wpisz_rabat_grupy!$C$5:$D$28,2,0))</f>
        <v>179.41</v>
      </c>
      <c r="F280" s="14" t="s">
        <v>48</v>
      </c>
      <c r="G280" s="16">
        <v>5902846011439</v>
      </c>
    </row>
    <row r="281" spans="1:7" x14ac:dyDescent="0.25">
      <c r="A281" s="13" t="s">
        <v>733</v>
      </c>
      <c r="B281" s="14" t="s">
        <v>734</v>
      </c>
      <c r="C281" s="14" t="s">
        <v>23</v>
      </c>
      <c r="D281" s="15">
        <v>265.79000000000002</v>
      </c>
      <c r="E281" s="15">
        <f>D281*(1-VLOOKUP(C281,wpisz_rabat_grupy!$C$5:$D$28,2,0))</f>
        <v>265.79000000000002</v>
      </c>
      <c r="F281" s="14" t="s">
        <v>48</v>
      </c>
      <c r="G281" s="16">
        <v>5902846011446</v>
      </c>
    </row>
    <row r="282" spans="1:7" x14ac:dyDescent="0.25">
      <c r="A282" s="13" t="s">
        <v>739</v>
      </c>
      <c r="B282" s="14" t="s">
        <v>740</v>
      </c>
      <c r="C282" s="14" t="s">
        <v>23</v>
      </c>
      <c r="D282" s="15">
        <v>366.24</v>
      </c>
      <c r="E282" s="15">
        <f>D282*(1-VLOOKUP(C282,wpisz_rabat_grupy!$C$5:$D$28,2,0))</f>
        <v>366.24</v>
      </c>
      <c r="F282" s="14" t="s">
        <v>48</v>
      </c>
      <c r="G282" s="16">
        <v>5902846013648</v>
      </c>
    </row>
    <row r="283" spans="1:7" x14ac:dyDescent="0.25">
      <c r="A283" s="13" t="s">
        <v>741</v>
      </c>
      <c r="B283" s="14" t="s">
        <v>742</v>
      </c>
      <c r="C283" s="14" t="s">
        <v>23</v>
      </c>
      <c r="D283" s="15">
        <v>533.33000000000004</v>
      </c>
      <c r="E283" s="15">
        <f>D283*(1-VLOOKUP(C283,wpisz_rabat_grupy!$C$5:$D$28,2,0))</f>
        <v>533.33000000000004</v>
      </c>
      <c r="F283" s="14" t="s">
        <v>48</v>
      </c>
      <c r="G283" s="16">
        <v>5902846013655</v>
      </c>
    </row>
    <row r="284" spans="1:7" x14ac:dyDescent="0.25">
      <c r="A284" s="5" t="s">
        <v>925</v>
      </c>
      <c r="B284" s="39"/>
      <c r="C284" s="5"/>
      <c r="D284" s="5"/>
      <c r="E284" s="5"/>
      <c r="F284" s="25"/>
      <c r="G284" s="51"/>
    </row>
    <row r="285" spans="1:7" x14ac:dyDescent="0.25">
      <c r="A285" s="17" t="s">
        <v>1289</v>
      </c>
      <c r="B285" s="14" t="s">
        <v>926</v>
      </c>
      <c r="C285" s="14" t="s">
        <v>927</v>
      </c>
      <c r="D285" s="15">
        <v>42.77</v>
      </c>
      <c r="E285" s="15">
        <f>D285*(1-VLOOKUP(C285,wpisz_rabat_grupy!$C$5:$D$28,2,0))</f>
        <v>42.77</v>
      </c>
      <c r="F285" s="14" t="s">
        <v>48</v>
      </c>
      <c r="G285" s="16">
        <v>5902846018087</v>
      </c>
    </row>
    <row r="286" spans="1:7" x14ac:dyDescent="0.25">
      <c r="A286" s="17" t="s">
        <v>1290</v>
      </c>
      <c r="B286" s="14" t="s">
        <v>928</v>
      </c>
      <c r="C286" s="14" t="s">
        <v>927</v>
      </c>
      <c r="D286" s="15">
        <v>42.77</v>
      </c>
      <c r="E286" s="15">
        <f>D286*(1-VLOOKUP(C286,wpisz_rabat_grupy!$C$5:$D$28,2,0))</f>
        <v>42.77</v>
      </c>
      <c r="F286" s="14" t="s">
        <v>48</v>
      </c>
      <c r="G286" s="16">
        <v>5902846018094</v>
      </c>
    </row>
    <row r="287" spans="1:7" x14ac:dyDescent="0.25">
      <c r="A287" s="17" t="s">
        <v>1291</v>
      </c>
      <c r="B287" s="14" t="s">
        <v>929</v>
      </c>
      <c r="C287" s="14" t="s">
        <v>927</v>
      </c>
      <c r="D287" s="15">
        <v>47.81</v>
      </c>
      <c r="E287" s="15">
        <f>D287*(1-VLOOKUP(C287,wpisz_rabat_grupy!$C$5:$D$28,2,0))</f>
        <v>47.81</v>
      </c>
      <c r="F287" s="14" t="s">
        <v>48</v>
      </c>
      <c r="G287" s="16">
        <v>5902846017868</v>
      </c>
    </row>
    <row r="288" spans="1:7" x14ac:dyDescent="0.25">
      <c r="A288" s="17" t="s">
        <v>1292</v>
      </c>
      <c r="B288" s="14" t="s">
        <v>930</v>
      </c>
      <c r="C288" s="14" t="s">
        <v>927</v>
      </c>
      <c r="D288" s="15">
        <v>47.81</v>
      </c>
      <c r="E288" s="15">
        <f>D288*(1-VLOOKUP(C288,wpisz_rabat_grupy!$C$5:$D$28,2,0))</f>
        <v>47.81</v>
      </c>
      <c r="F288" s="14" t="s">
        <v>48</v>
      </c>
      <c r="G288" s="16">
        <v>5902846017875</v>
      </c>
    </row>
    <row r="289" spans="1:7" x14ac:dyDescent="0.25">
      <c r="A289" s="5" t="s">
        <v>1386</v>
      </c>
      <c r="B289" s="39"/>
      <c r="C289" s="5"/>
      <c r="D289" s="5"/>
      <c r="E289" s="5"/>
      <c r="F289" s="25"/>
      <c r="G289" s="51"/>
    </row>
    <row r="290" spans="1:7" x14ac:dyDescent="0.25">
      <c r="A290" s="22" t="s">
        <v>1387</v>
      </c>
      <c r="B290" s="14" t="s">
        <v>1388</v>
      </c>
      <c r="C290" s="14" t="s">
        <v>23</v>
      </c>
      <c r="D290" s="15">
        <v>118.2</v>
      </c>
      <c r="E290" s="15">
        <f>D290*(1-VLOOKUP(C290,wpisz_rabat_grupy!$C$5:$D$28,2,0))</f>
        <v>118.2</v>
      </c>
      <c r="F290" s="14" t="s">
        <v>48</v>
      </c>
      <c r="G290" s="16">
        <v>5902846019343</v>
      </c>
    </row>
    <row r="291" spans="1:7" x14ac:dyDescent="0.25">
      <c r="A291" s="22" t="s">
        <v>1389</v>
      </c>
      <c r="B291" s="14" t="s">
        <v>1390</v>
      </c>
      <c r="C291" s="14" t="s">
        <v>23</v>
      </c>
      <c r="D291" s="15">
        <v>172.4</v>
      </c>
      <c r="E291" s="15">
        <f>D291*(1-VLOOKUP(C291,wpisz_rabat_grupy!$C$5:$D$28,2,0))</f>
        <v>172.4</v>
      </c>
      <c r="F291" s="14" t="s">
        <v>48</v>
      </c>
      <c r="G291" s="16">
        <v>5902846019350</v>
      </c>
    </row>
    <row r="292" spans="1:7" x14ac:dyDescent="0.25">
      <c r="A292" s="22" t="s">
        <v>1391</v>
      </c>
      <c r="B292" s="14" t="s">
        <v>1392</v>
      </c>
      <c r="C292" s="14" t="s">
        <v>23</v>
      </c>
      <c r="D292" s="15">
        <v>217.5</v>
      </c>
      <c r="E292" s="15">
        <f>D292*(1-VLOOKUP(C292,wpisz_rabat_grupy!$C$5:$D$28,2,0))</f>
        <v>217.5</v>
      </c>
      <c r="F292" s="14" t="s">
        <v>48</v>
      </c>
      <c r="G292" s="16">
        <v>5902846019367</v>
      </c>
    </row>
  </sheetData>
  <sheetProtection algorithmName="SHA-512" hashValue="XVIjnHM4Tb98EDl73qrIqQ/jwrYNRPrjsf6u87c2+kPG45BqJ6h45oXEvL1+35YDCZvsMw8uLS0NgEnLjDGJiA==" saltValue="4x8Q7r3CRhdZnPc9r70fNg==" spinCount="100000" sheet="1" objects="1" scenarios="1"/>
  <autoFilter ref="A1:G288" xr:uid="{5B91E2D5-F777-49A0-81AE-719536BA0C06}"/>
  <phoneticPr fontId="16" type="noConversion"/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verticalDpi="300" r:id="rId1"/>
  <headerFooter>
    <oddHeader>&amp;L&amp;G&amp;Ccennik podstawowy - oprawy domowe&amp;Robowiązuje od: 07.07.2020 r.</oddHeader>
    <oddFooter>&amp;LKobi Light sp. z o.o. sp.k.&amp;Rwww.kobi.pl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8"/>
  <sheetViews>
    <sheetView showGridLines="0" view="pageLayout" zoomScaleNormal="100" workbookViewId="0">
      <selection activeCell="G12" sqref="G12"/>
    </sheetView>
  </sheetViews>
  <sheetFormatPr defaultColWidth="8.7109375" defaultRowHeight="15" x14ac:dyDescent="0.25"/>
  <cols>
    <col min="1" max="1" width="39" bestFit="1" customWidth="1"/>
    <col min="2" max="2" width="14.7109375" customWidth="1"/>
    <col min="3" max="3" width="10.85546875" bestFit="1" customWidth="1"/>
    <col min="4" max="4" width="11.42578125" customWidth="1"/>
    <col min="5" max="5" width="11" customWidth="1"/>
    <col min="6" max="6" width="6.28515625" customWidth="1"/>
    <col min="7" max="7" width="15.42578125" customWidth="1"/>
  </cols>
  <sheetData>
    <row r="1" spans="1:7" s="131" customFormat="1" ht="25.5" x14ac:dyDescent="0.25">
      <c r="A1" s="127" t="s">
        <v>31</v>
      </c>
      <c r="B1" s="128" t="s">
        <v>32</v>
      </c>
      <c r="C1" s="128" t="s">
        <v>1</v>
      </c>
      <c r="D1" s="129" t="s">
        <v>33</v>
      </c>
      <c r="E1" s="129" t="s">
        <v>34</v>
      </c>
      <c r="F1" s="128" t="s">
        <v>35</v>
      </c>
      <c r="G1" s="130" t="s">
        <v>36</v>
      </c>
    </row>
    <row r="2" spans="1:7" x14ac:dyDescent="0.25">
      <c r="A2" s="142" t="s">
        <v>577</v>
      </c>
      <c r="B2" s="142"/>
      <c r="C2" s="142"/>
      <c r="D2" s="142"/>
      <c r="E2" s="142"/>
      <c r="F2" s="142"/>
      <c r="G2" s="142"/>
    </row>
    <row r="3" spans="1:7" x14ac:dyDescent="0.25">
      <c r="A3" s="5" t="s">
        <v>578</v>
      </c>
      <c r="B3" s="39"/>
      <c r="C3" s="5"/>
      <c r="D3" s="5"/>
      <c r="E3" s="6"/>
      <c r="F3" s="39"/>
      <c r="G3" s="39"/>
    </row>
    <row r="4" spans="1:7" x14ac:dyDescent="0.25">
      <c r="A4" s="9" t="s">
        <v>579</v>
      </c>
      <c r="B4" s="66" t="s">
        <v>580</v>
      </c>
      <c r="C4" s="10" t="s">
        <v>25</v>
      </c>
      <c r="D4" s="11">
        <v>46.2</v>
      </c>
      <c r="E4" s="11">
        <f>D4*(1-VLOOKUP(C4,wpisz_rabat_grupy!$C$5:$D$28,2,0))</f>
        <v>46.2</v>
      </c>
      <c r="F4" s="10"/>
      <c r="G4" s="12">
        <v>5900605090589</v>
      </c>
    </row>
    <row r="5" spans="1:7" x14ac:dyDescent="0.25">
      <c r="A5" s="13" t="s">
        <v>581</v>
      </c>
      <c r="B5" s="14" t="s">
        <v>582</v>
      </c>
      <c r="C5" s="14" t="s">
        <v>25</v>
      </c>
      <c r="D5" s="15">
        <v>39.270000000000003</v>
      </c>
      <c r="E5" s="15">
        <f>D5*(1-VLOOKUP(C5,wpisz_rabat_grupy!$C$5:$D$28,2,0))</f>
        <v>39.270000000000003</v>
      </c>
      <c r="F5" s="14"/>
      <c r="G5" s="16">
        <v>5900605090572</v>
      </c>
    </row>
    <row r="6" spans="1:7" x14ac:dyDescent="0.25">
      <c r="A6" s="13" t="s">
        <v>583</v>
      </c>
      <c r="B6" s="14" t="s">
        <v>584</v>
      </c>
      <c r="C6" s="14" t="s">
        <v>25</v>
      </c>
      <c r="D6" s="169">
        <v>37.78</v>
      </c>
      <c r="E6" s="15">
        <f>D6*(1-VLOOKUP(C6,wpisz_rabat_grupy!$C$5:$D$28,2,0))</f>
        <v>37.78</v>
      </c>
      <c r="F6" s="14"/>
      <c r="G6" s="16">
        <v>5906340210053</v>
      </c>
    </row>
    <row r="7" spans="1:7" x14ac:dyDescent="0.25">
      <c r="A7" s="13" t="s">
        <v>585</v>
      </c>
      <c r="B7" s="14" t="s">
        <v>586</v>
      </c>
      <c r="C7" s="14" t="s">
        <v>25</v>
      </c>
      <c r="D7" s="169">
        <v>37.78</v>
      </c>
      <c r="E7" s="15">
        <f>D7*(1-VLOOKUP(C7,wpisz_rabat_grupy!$C$5:$D$28,2,0))</f>
        <v>37.78</v>
      </c>
      <c r="F7" s="14"/>
      <c r="G7" s="16">
        <v>5906340210046</v>
      </c>
    </row>
    <row r="8" spans="1:7" x14ac:dyDescent="0.25">
      <c r="A8" s="13" t="s">
        <v>587</v>
      </c>
      <c r="B8" s="14" t="s">
        <v>588</v>
      </c>
      <c r="C8" s="14" t="s">
        <v>25</v>
      </c>
      <c r="D8" s="169">
        <v>36.4</v>
      </c>
      <c r="E8" s="15">
        <f>D8*(1-VLOOKUP(C8,wpisz_rabat_grupy!$C$5:$D$28,2,0))</f>
        <v>36.4</v>
      </c>
      <c r="F8" s="14"/>
      <c r="G8" s="16">
        <v>5906340219285</v>
      </c>
    </row>
    <row r="9" spans="1:7" x14ac:dyDescent="0.25">
      <c r="A9" s="13" t="s">
        <v>589</v>
      </c>
      <c r="B9" s="14" t="s">
        <v>590</v>
      </c>
      <c r="C9" s="14" t="s">
        <v>25</v>
      </c>
      <c r="D9" s="169">
        <v>36.4</v>
      </c>
      <c r="E9" s="15">
        <f>D9*(1-VLOOKUP(C9,wpisz_rabat_grupy!$C$5:$D$28,2,0))</f>
        <v>36.4</v>
      </c>
      <c r="F9" s="14"/>
      <c r="G9" s="16">
        <v>5906340218301</v>
      </c>
    </row>
    <row r="10" spans="1:7" x14ac:dyDescent="0.25">
      <c r="A10" s="13" t="s">
        <v>591</v>
      </c>
      <c r="B10" s="14" t="s">
        <v>592</v>
      </c>
      <c r="C10" s="14" t="s">
        <v>25</v>
      </c>
      <c r="D10" s="169">
        <v>43.8</v>
      </c>
      <c r="E10" s="15">
        <f>D10*(1-VLOOKUP(C10,wpisz_rabat_grupy!$C$5:$D$28,2,0))</f>
        <v>43.8</v>
      </c>
      <c r="F10" s="14"/>
      <c r="G10" s="16">
        <v>5900605093849</v>
      </c>
    </row>
    <row r="11" spans="1:7" x14ac:dyDescent="0.25">
      <c r="A11" s="13" t="s">
        <v>593</v>
      </c>
      <c r="B11" s="14" t="s">
        <v>594</v>
      </c>
      <c r="C11" s="14" t="s">
        <v>25</v>
      </c>
      <c r="D11" s="169">
        <v>43.8</v>
      </c>
      <c r="E11" s="15">
        <f>D11*(1-VLOOKUP(C11,wpisz_rabat_grupy!$C$5:$D$28,2,0))</f>
        <v>43.8</v>
      </c>
      <c r="F11" s="14"/>
      <c r="G11" s="16">
        <v>5900605093832</v>
      </c>
    </row>
    <row r="12" spans="1:7" x14ac:dyDescent="0.25">
      <c r="A12" s="13" t="s">
        <v>595</v>
      </c>
      <c r="B12" s="14" t="s">
        <v>596</v>
      </c>
      <c r="C12" s="14" t="s">
        <v>25</v>
      </c>
      <c r="D12" s="169">
        <v>43.29</v>
      </c>
      <c r="E12" s="15">
        <f>D12*(1-VLOOKUP(C12,wpisz_rabat_grupy!$C$5:$D$28,2,0))</f>
        <v>43.29</v>
      </c>
      <c r="F12" s="14"/>
      <c r="G12" s="16">
        <v>5900605091531</v>
      </c>
    </row>
    <row r="13" spans="1:7" x14ac:dyDescent="0.25">
      <c r="A13" s="13" t="s">
        <v>597</v>
      </c>
      <c r="B13" s="14" t="s">
        <v>598</v>
      </c>
      <c r="C13" s="14" t="s">
        <v>25</v>
      </c>
      <c r="D13" s="169">
        <v>39.69</v>
      </c>
      <c r="E13" s="15">
        <f>D13*(1-VLOOKUP(C13,wpisz_rabat_grupy!$C$5:$D$28,2,0))</f>
        <v>39.69</v>
      </c>
      <c r="F13" s="14"/>
      <c r="G13" s="16">
        <v>5900605095225</v>
      </c>
    </row>
    <row r="14" spans="1:7" x14ac:dyDescent="0.25">
      <c r="A14" s="13" t="s">
        <v>599</v>
      </c>
      <c r="B14" s="14" t="s">
        <v>600</v>
      </c>
      <c r="C14" s="14" t="s">
        <v>25</v>
      </c>
      <c r="D14" s="15">
        <v>69.930000000000007</v>
      </c>
      <c r="E14" s="15">
        <f>D14*(1-VLOOKUP(C14,wpisz_rabat_grupy!$C$5:$D$28,2,0))</f>
        <v>69.930000000000007</v>
      </c>
      <c r="F14" s="14"/>
      <c r="G14" s="16">
        <v>5900605092347</v>
      </c>
    </row>
    <row r="15" spans="1:7" x14ac:dyDescent="0.25">
      <c r="A15" s="17" t="s">
        <v>1293</v>
      </c>
      <c r="B15" s="14" t="s">
        <v>601</v>
      </c>
      <c r="C15" s="14" t="s">
        <v>25</v>
      </c>
      <c r="D15" s="15">
        <v>69.77</v>
      </c>
      <c r="E15" s="15">
        <f>D15*(1-VLOOKUP(C15,wpisz_rabat_grupy!$C$5:$D$28,2,0))</f>
        <v>69.77</v>
      </c>
      <c r="F15" s="14"/>
      <c r="G15" s="16">
        <v>5900605099513</v>
      </c>
    </row>
    <row r="16" spans="1:7" x14ac:dyDescent="0.25">
      <c r="A16" s="5" t="s">
        <v>602</v>
      </c>
      <c r="B16" s="39"/>
      <c r="C16" s="5"/>
      <c r="D16" s="5"/>
      <c r="E16" s="6"/>
      <c r="F16" s="39"/>
      <c r="G16" s="39"/>
    </row>
    <row r="17" spans="1:7" x14ac:dyDescent="0.25">
      <c r="A17" s="9" t="s">
        <v>603</v>
      </c>
      <c r="B17" s="10" t="s">
        <v>604</v>
      </c>
      <c r="C17" s="10" t="s">
        <v>26</v>
      </c>
      <c r="D17" s="11">
        <v>20.88</v>
      </c>
      <c r="E17" s="11">
        <f>D17*(1-VLOOKUP(C17,wpisz_rabat_grupy!$C$5:$D$28,2,0))</f>
        <v>20.88</v>
      </c>
      <c r="F17" s="10"/>
      <c r="G17" s="12">
        <v>5906340211883</v>
      </c>
    </row>
    <row r="18" spans="1:7" x14ac:dyDescent="0.25">
      <c r="A18" s="13" t="s">
        <v>605</v>
      </c>
      <c r="B18" s="14" t="s">
        <v>606</v>
      </c>
      <c r="C18" s="14" t="s">
        <v>26</v>
      </c>
      <c r="D18" s="15">
        <v>46.48</v>
      </c>
      <c r="E18" s="15">
        <f>D18*(1-VLOOKUP(C18,wpisz_rabat_grupy!$C$5:$D$28,2,0))</f>
        <v>46.48</v>
      </c>
      <c r="F18" s="14"/>
      <c r="G18" s="16">
        <v>5906340211906</v>
      </c>
    </row>
    <row r="19" spans="1:7" x14ac:dyDescent="0.25">
      <c r="A19" s="36" t="s">
        <v>607</v>
      </c>
      <c r="B19" s="38"/>
      <c r="C19" s="38"/>
      <c r="D19" s="37"/>
      <c r="E19" s="37"/>
      <c r="F19" s="38"/>
      <c r="G19" s="64"/>
    </row>
    <row r="20" spans="1:7" x14ac:dyDescent="0.25">
      <c r="A20" s="5" t="s">
        <v>608</v>
      </c>
      <c r="B20" s="39"/>
      <c r="C20" s="5"/>
      <c r="D20" s="5"/>
      <c r="E20" s="29"/>
      <c r="F20" s="25"/>
      <c r="G20" s="51"/>
    </row>
    <row r="21" spans="1:7" x14ac:dyDescent="0.25">
      <c r="A21" s="13" t="s">
        <v>609</v>
      </c>
      <c r="B21" s="10" t="s">
        <v>610</v>
      </c>
      <c r="C21" s="14" t="s">
        <v>27</v>
      </c>
      <c r="D21" s="15">
        <v>0.93</v>
      </c>
      <c r="E21" s="15">
        <f>D21*(1-VLOOKUP(C21,wpisz_rabat_grupy!$C$5:$D$28,2,0))</f>
        <v>0.93</v>
      </c>
      <c r="F21" s="14"/>
      <c r="G21" s="16">
        <v>5906340210091</v>
      </c>
    </row>
    <row r="22" spans="1:7" x14ac:dyDescent="0.25">
      <c r="A22" s="13" t="s">
        <v>611</v>
      </c>
      <c r="B22" s="14" t="s">
        <v>612</v>
      </c>
      <c r="C22" s="14" t="s">
        <v>27</v>
      </c>
      <c r="D22" s="15">
        <v>1.37</v>
      </c>
      <c r="E22" s="15">
        <f>D22*(1-VLOOKUP(C22,wpisz_rabat_grupy!$C$5:$D$28,2,0))</f>
        <v>1.37</v>
      </c>
      <c r="F22" s="14"/>
      <c r="G22" s="16">
        <v>5901619308912</v>
      </c>
    </row>
    <row r="23" spans="1:7" x14ac:dyDescent="0.25">
      <c r="A23" s="13" t="s">
        <v>613</v>
      </c>
      <c r="B23" s="14" t="s">
        <v>614</v>
      </c>
      <c r="C23" s="14" t="s">
        <v>27</v>
      </c>
      <c r="D23" s="15">
        <v>1.26</v>
      </c>
      <c r="E23" s="15">
        <f>D23*(1-VLOOKUP(C23,wpisz_rabat_grupy!$C$5:$D$28,2,0))</f>
        <v>1.26</v>
      </c>
      <c r="F23" s="14"/>
      <c r="G23" s="16">
        <v>5906340213719</v>
      </c>
    </row>
    <row r="24" spans="1:7" x14ac:dyDescent="0.25">
      <c r="A24" s="5" t="s">
        <v>615</v>
      </c>
      <c r="B24" s="25"/>
      <c r="C24" s="25"/>
      <c r="D24" s="24"/>
      <c r="E24" s="24"/>
      <c r="F24" s="25"/>
      <c r="G24" s="51"/>
    </row>
    <row r="25" spans="1:7" x14ac:dyDescent="0.25">
      <c r="A25" s="9" t="s">
        <v>616</v>
      </c>
      <c r="B25" s="10" t="s">
        <v>617</v>
      </c>
      <c r="C25" s="10" t="s">
        <v>27</v>
      </c>
      <c r="D25" s="11">
        <v>5.36</v>
      </c>
      <c r="E25" s="11">
        <f>D25*(1-VLOOKUP(C25,wpisz_rabat_grupy!$C$5:$D$28,2,0))</f>
        <v>5.36</v>
      </c>
      <c r="F25" s="10"/>
      <c r="G25" s="12">
        <v>5908311360897</v>
      </c>
    </row>
    <row r="26" spans="1:7" x14ac:dyDescent="0.25">
      <c r="A26" s="13" t="s">
        <v>618</v>
      </c>
      <c r="B26" s="14" t="s">
        <v>619</v>
      </c>
      <c r="C26" s="14" t="s">
        <v>27</v>
      </c>
      <c r="D26" s="15">
        <v>8.9600000000000009</v>
      </c>
      <c r="E26" s="15">
        <f>D26*(1-VLOOKUP(C26,wpisz_rabat_grupy!$C$5:$D$28,2,0))</f>
        <v>8.9600000000000009</v>
      </c>
      <c r="F26" s="14"/>
      <c r="G26" s="16">
        <v>5906340211517</v>
      </c>
    </row>
    <row r="27" spans="1:7" x14ac:dyDescent="0.25">
      <c r="A27" s="13" t="s">
        <v>620</v>
      </c>
      <c r="B27" s="14" t="s">
        <v>621</v>
      </c>
      <c r="C27" s="14" t="s">
        <v>27</v>
      </c>
      <c r="D27" s="15">
        <v>2.78</v>
      </c>
      <c r="E27" s="15">
        <f>D27*(1-VLOOKUP(C27,wpisz_rabat_grupy!$C$5:$D$28,2,0))</f>
        <v>2.78</v>
      </c>
      <c r="F27" s="14"/>
      <c r="G27" s="16">
        <v>5908311360866</v>
      </c>
    </row>
    <row r="28" spans="1:7" x14ac:dyDescent="0.25">
      <c r="A28" s="13" t="s">
        <v>622</v>
      </c>
      <c r="B28" s="14" t="s">
        <v>623</v>
      </c>
      <c r="C28" s="14" t="s">
        <v>27</v>
      </c>
      <c r="D28" s="15">
        <v>3.08</v>
      </c>
      <c r="E28" s="15">
        <f>D28*(1-VLOOKUP(C28,wpisz_rabat_grupy!$C$5:$D$28,2,0))</f>
        <v>3.08</v>
      </c>
      <c r="F28" s="14"/>
      <c r="G28" s="16">
        <v>5908311360873</v>
      </c>
    </row>
    <row r="29" spans="1:7" x14ac:dyDescent="0.25">
      <c r="A29" s="13" t="s">
        <v>624</v>
      </c>
      <c r="B29" s="14" t="s">
        <v>625</v>
      </c>
      <c r="C29" s="14" t="s">
        <v>27</v>
      </c>
      <c r="D29" s="15">
        <v>4.1399999999999997</v>
      </c>
      <c r="E29" s="15">
        <f>D29*(1-VLOOKUP(C29,wpisz_rabat_grupy!$C$5:$D$28,2,0))</f>
        <v>4.1399999999999997</v>
      </c>
      <c r="F29" s="14"/>
      <c r="G29" s="16">
        <v>5908311360880</v>
      </c>
    </row>
    <row r="30" spans="1:7" x14ac:dyDescent="0.25">
      <c r="A30" s="13" t="s">
        <v>626</v>
      </c>
      <c r="B30" s="14" t="s">
        <v>627</v>
      </c>
      <c r="C30" s="14" t="s">
        <v>27</v>
      </c>
      <c r="D30" s="15">
        <v>57.75</v>
      </c>
      <c r="E30" s="15">
        <f>D30*(1-VLOOKUP(C30,wpisz_rabat_grupy!$C$5:$D$28,2,0))</f>
        <v>57.75</v>
      </c>
      <c r="F30" s="14"/>
      <c r="G30" s="16">
        <v>5900605097182</v>
      </c>
    </row>
    <row r="31" spans="1:7" x14ac:dyDescent="0.25">
      <c r="A31" s="13" t="s">
        <v>628</v>
      </c>
      <c r="B31" s="14" t="s">
        <v>629</v>
      </c>
      <c r="C31" s="14" t="s">
        <v>27</v>
      </c>
      <c r="D31" s="15">
        <v>73.5</v>
      </c>
      <c r="E31" s="15">
        <f>D31*(1-VLOOKUP(C31,wpisz_rabat_grupy!$C$5:$D$28,2,0))</f>
        <v>73.5</v>
      </c>
      <c r="F31" s="14"/>
      <c r="G31" s="16">
        <v>5900605097199</v>
      </c>
    </row>
    <row r="32" spans="1:7" x14ac:dyDescent="0.25">
      <c r="A32" s="13" t="s">
        <v>630</v>
      </c>
      <c r="B32" s="14" t="s">
        <v>631</v>
      </c>
      <c r="C32" s="14" t="s">
        <v>27</v>
      </c>
      <c r="D32" s="15">
        <v>85.09</v>
      </c>
      <c r="E32" s="15">
        <f>D32*(1-VLOOKUP(C32,wpisz_rabat_grupy!$C$5:$D$28,2,0))</f>
        <v>85.09</v>
      </c>
      <c r="F32" s="14"/>
      <c r="G32" s="16">
        <v>5900605097205</v>
      </c>
    </row>
    <row r="33" spans="1:7" x14ac:dyDescent="0.25">
      <c r="A33" s="13" t="s">
        <v>632</v>
      </c>
      <c r="B33" s="14" t="s">
        <v>633</v>
      </c>
      <c r="C33" s="14" t="s">
        <v>27</v>
      </c>
      <c r="D33" s="15">
        <v>115.5</v>
      </c>
      <c r="E33" s="15">
        <f>D33*(1-VLOOKUP(C33,wpisz_rabat_grupy!$C$5:$D$28,2,0))</f>
        <v>115.5</v>
      </c>
      <c r="F33" s="14"/>
      <c r="G33" s="16">
        <v>5900605097212</v>
      </c>
    </row>
    <row r="34" spans="1:7" x14ac:dyDescent="0.25">
      <c r="A34" s="139" t="s">
        <v>634</v>
      </c>
      <c r="B34" s="142"/>
      <c r="C34" s="142"/>
      <c r="D34" s="142"/>
      <c r="E34" s="142"/>
      <c r="F34" s="142"/>
      <c r="G34" s="142"/>
    </row>
    <row r="35" spans="1:7" x14ac:dyDescent="0.25">
      <c r="A35" s="5" t="s">
        <v>635</v>
      </c>
      <c r="B35" s="67"/>
      <c r="C35" s="68"/>
      <c r="D35" s="68"/>
      <c r="E35" s="69"/>
      <c r="F35" s="25"/>
      <c r="G35" s="25"/>
    </row>
    <row r="36" spans="1:7" x14ac:dyDescent="0.25">
      <c r="A36" s="5" t="s">
        <v>636</v>
      </c>
      <c r="B36" s="25"/>
      <c r="C36" s="25"/>
      <c r="D36" s="25"/>
      <c r="E36" s="25"/>
      <c r="F36" s="25"/>
      <c r="G36" s="25"/>
    </row>
    <row r="37" spans="1:7" x14ac:dyDescent="0.25">
      <c r="A37" s="13" t="s">
        <v>834</v>
      </c>
      <c r="B37" s="14" t="s">
        <v>835</v>
      </c>
      <c r="C37" s="14" t="s">
        <v>28</v>
      </c>
      <c r="D37" s="15">
        <v>16.43</v>
      </c>
      <c r="E37" s="15">
        <f>D37*(1-VLOOKUP(C37,wpisz_rabat_grupy!$C$5:$D$28,2,0))</f>
        <v>16.43</v>
      </c>
      <c r="F37" s="14"/>
      <c r="G37" s="16">
        <v>5900605090527</v>
      </c>
    </row>
    <row r="38" spans="1:7" x14ac:dyDescent="0.25">
      <c r="A38" s="13" t="s">
        <v>728</v>
      </c>
      <c r="B38" s="14" t="s">
        <v>729</v>
      </c>
      <c r="C38" s="14" t="s">
        <v>28</v>
      </c>
      <c r="D38" s="15">
        <v>17.22</v>
      </c>
      <c r="E38" s="15">
        <f>D38*(1-VLOOKUP(C38,wpisz_rabat_grupy!$C$5:$D$28,2,0))</f>
        <v>17.22</v>
      </c>
      <c r="F38" s="14"/>
      <c r="G38" s="16">
        <v>5902846013778</v>
      </c>
    </row>
    <row r="39" spans="1:7" x14ac:dyDescent="0.25">
      <c r="A39" s="13" t="s">
        <v>730</v>
      </c>
      <c r="B39" s="14" t="s">
        <v>731</v>
      </c>
      <c r="C39" s="14" t="s">
        <v>28</v>
      </c>
      <c r="D39" s="15">
        <v>26.15</v>
      </c>
      <c r="E39" s="15">
        <f>D39*(1-VLOOKUP(C39,wpisz_rabat_grupy!$C$5:$D$28,2,0))</f>
        <v>26.15</v>
      </c>
      <c r="F39" s="14"/>
      <c r="G39" s="16">
        <v>5902846013785</v>
      </c>
    </row>
    <row r="40" spans="1:7" x14ac:dyDescent="0.25">
      <c r="A40" s="5" t="s">
        <v>637</v>
      </c>
      <c r="B40" s="39"/>
      <c r="C40" s="39"/>
      <c r="D40" s="39"/>
      <c r="E40" s="39"/>
      <c r="F40" s="39"/>
      <c r="G40" s="39"/>
    </row>
    <row r="41" spans="1:7" x14ac:dyDescent="0.25">
      <c r="A41" s="13" t="s">
        <v>638</v>
      </c>
      <c r="B41" s="14" t="s">
        <v>1364</v>
      </c>
      <c r="C41" s="14" t="s">
        <v>28</v>
      </c>
      <c r="D41" s="15">
        <v>36.72</v>
      </c>
      <c r="E41" s="15">
        <f>D41*(1-VLOOKUP(C41,wpisz_rabat_grupy!$C$5:$D$28,2,0))</f>
        <v>36.72</v>
      </c>
      <c r="F41" s="14"/>
      <c r="G41" s="16">
        <v>5900605096697</v>
      </c>
    </row>
    <row r="42" spans="1:7" x14ac:dyDescent="0.25">
      <c r="A42" s="13" t="s">
        <v>1383</v>
      </c>
      <c r="B42" s="14" t="s">
        <v>1365</v>
      </c>
      <c r="C42" s="14" t="s">
        <v>28</v>
      </c>
      <c r="D42" s="15">
        <v>44.76</v>
      </c>
      <c r="E42" s="15">
        <f>D42*(1-VLOOKUP(C42,wpisz_rabat_grupy!$C$5:$D$28,2,0))</f>
        <v>44.76</v>
      </c>
      <c r="F42" s="14"/>
      <c r="G42" s="16">
        <v>5900605096802</v>
      </c>
    </row>
    <row r="43" spans="1:7" x14ac:dyDescent="0.25">
      <c r="A43" s="13" t="s">
        <v>1384</v>
      </c>
      <c r="B43" s="14" t="s">
        <v>1366</v>
      </c>
      <c r="C43" s="14" t="s">
        <v>28</v>
      </c>
      <c r="D43" s="15">
        <v>59.76</v>
      </c>
      <c r="E43" s="15">
        <f>D43*(1-VLOOKUP(C43,wpisz_rabat_grupy!$C$5:$D$28,2,0))</f>
        <v>59.76</v>
      </c>
      <c r="F43" s="14"/>
      <c r="G43" s="16">
        <v>5900605096680</v>
      </c>
    </row>
    <row r="44" spans="1:7" x14ac:dyDescent="0.25">
      <c r="A44" s="13" t="s">
        <v>1385</v>
      </c>
      <c r="B44" s="14" t="s">
        <v>1367</v>
      </c>
      <c r="C44" s="14" t="s">
        <v>28</v>
      </c>
      <c r="D44" s="15">
        <v>110.27</v>
      </c>
      <c r="E44" s="15">
        <f>D44*(1-VLOOKUP(C44,wpisz_rabat_grupy!$C$5:$D$28,2,0))</f>
        <v>110.27</v>
      </c>
      <c r="F44" s="14"/>
      <c r="G44" s="16">
        <v>5900605096796</v>
      </c>
    </row>
    <row r="45" spans="1:7" x14ac:dyDescent="0.25">
      <c r="A45" s="13" t="s">
        <v>639</v>
      </c>
      <c r="B45" s="14" t="s">
        <v>1368</v>
      </c>
      <c r="C45" s="14" t="s">
        <v>28</v>
      </c>
      <c r="D45" s="15">
        <v>155.43</v>
      </c>
      <c r="E45" s="15">
        <f>D45*(1-VLOOKUP(C45,wpisz_rabat_grupy!$C$5:$D$28,2,0))</f>
        <v>155.43</v>
      </c>
      <c r="F45" s="14"/>
      <c r="G45" s="16">
        <v>5900605096826</v>
      </c>
    </row>
    <row r="46" spans="1:7" x14ac:dyDescent="0.25">
      <c r="A46" s="13" t="s">
        <v>640</v>
      </c>
      <c r="B46" s="14" t="s">
        <v>641</v>
      </c>
      <c r="C46" s="14" t="s">
        <v>28</v>
      </c>
      <c r="D46" s="15">
        <v>172.34</v>
      </c>
      <c r="E46" s="15">
        <f>D46*(1-VLOOKUP(C46,wpisz_rabat_grupy!$C$5:$D$28,2,0))</f>
        <v>172.34</v>
      </c>
      <c r="F46" s="14"/>
      <c r="G46" s="16">
        <v>5900605096505</v>
      </c>
    </row>
    <row r="47" spans="1:7" x14ac:dyDescent="0.25">
      <c r="A47" s="5" t="s">
        <v>642</v>
      </c>
      <c r="B47" s="39"/>
      <c r="C47" s="39"/>
      <c r="D47" s="39"/>
      <c r="E47" s="39"/>
      <c r="F47" s="39"/>
      <c r="G47" s="39"/>
    </row>
    <row r="48" spans="1:7" x14ac:dyDescent="0.25">
      <c r="A48" s="13" t="s">
        <v>643</v>
      </c>
      <c r="B48" s="14" t="s">
        <v>644</v>
      </c>
      <c r="C48" s="14" t="s">
        <v>28</v>
      </c>
      <c r="D48" s="15">
        <v>37.56</v>
      </c>
      <c r="E48" s="15">
        <f>D48*(1-VLOOKUP(C48,wpisz_rabat_grupy!$C$5:$D$28,2,0))</f>
        <v>37.56</v>
      </c>
      <c r="F48" s="14"/>
      <c r="G48" s="16">
        <v>5900605091838</v>
      </c>
    </row>
    <row r="49" spans="1:7" x14ac:dyDescent="0.25">
      <c r="A49" s="13" t="s">
        <v>645</v>
      </c>
      <c r="B49" s="14" t="s">
        <v>646</v>
      </c>
      <c r="C49" s="14" t="s">
        <v>28</v>
      </c>
      <c r="D49" s="15">
        <v>40.57</v>
      </c>
      <c r="E49" s="15">
        <f>D49*(1-VLOOKUP(C49,wpisz_rabat_grupy!$C$5:$D$28,2,0))</f>
        <v>40.57</v>
      </c>
      <c r="F49" s="14"/>
      <c r="G49" s="16">
        <v>5900605099261</v>
      </c>
    </row>
    <row r="50" spans="1:7" x14ac:dyDescent="0.25">
      <c r="A50" s="13" t="s">
        <v>647</v>
      </c>
      <c r="B50" s="14" t="s">
        <v>648</v>
      </c>
      <c r="C50" s="14" t="s">
        <v>28</v>
      </c>
      <c r="D50" s="15">
        <v>48.41</v>
      </c>
      <c r="E50" s="15">
        <f>D50*(1-VLOOKUP(C50,wpisz_rabat_grupy!$C$5:$D$28,2,0))</f>
        <v>48.41</v>
      </c>
      <c r="F50" s="14"/>
      <c r="G50" s="16">
        <v>5900605096574</v>
      </c>
    </row>
    <row r="51" spans="1:7" x14ac:dyDescent="0.25">
      <c r="A51" s="13" t="s">
        <v>649</v>
      </c>
      <c r="B51" s="14" t="s">
        <v>650</v>
      </c>
      <c r="C51" s="14" t="s">
        <v>28</v>
      </c>
      <c r="D51" s="15">
        <v>116.84</v>
      </c>
      <c r="E51" s="15">
        <f>D51*(1-VLOOKUP(C51,wpisz_rabat_grupy!$C$5:$D$28,2,0))</f>
        <v>116.84</v>
      </c>
      <c r="F51" s="14"/>
      <c r="G51" s="16">
        <v>5900605096369</v>
      </c>
    </row>
    <row r="52" spans="1:7" x14ac:dyDescent="0.25">
      <c r="A52" s="13" t="s">
        <v>651</v>
      </c>
      <c r="B52" s="14" t="s">
        <v>652</v>
      </c>
      <c r="C52" s="14" t="s">
        <v>28</v>
      </c>
      <c r="D52" s="15">
        <v>135.72999999999999</v>
      </c>
      <c r="E52" s="15">
        <f>D52*(1-VLOOKUP(C52,wpisz_rabat_grupy!$C$5:$D$28,2,0))</f>
        <v>135.72999999999999</v>
      </c>
      <c r="F52" s="14"/>
      <c r="G52" s="16">
        <v>5900605096390</v>
      </c>
    </row>
    <row r="53" spans="1:7" x14ac:dyDescent="0.25">
      <c r="A53" s="13" t="s">
        <v>653</v>
      </c>
      <c r="B53" s="14" t="s">
        <v>654</v>
      </c>
      <c r="C53" s="14" t="s">
        <v>28</v>
      </c>
      <c r="D53" s="15">
        <v>146.75</v>
      </c>
      <c r="E53" s="15">
        <f>D53*(1-VLOOKUP(C53,wpisz_rabat_grupy!$C$5:$D$28,2,0))</f>
        <v>146.75</v>
      </c>
      <c r="F53" s="14"/>
      <c r="G53" s="16">
        <v>5900605096406</v>
      </c>
    </row>
    <row r="54" spans="1:7" x14ac:dyDescent="0.25">
      <c r="A54" s="13" t="s">
        <v>655</v>
      </c>
      <c r="B54" s="14" t="s">
        <v>656</v>
      </c>
      <c r="C54" s="14" t="s">
        <v>28</v>
      </c>
      <c r="D54" s="15">
        <v>202</v>
      </c>
      <c r="E54" s="15">
        <f>D54*(1-VLOOKUP(C54,wpisz_rabat_grupy!$C$5:$D$28,2,0))</f>
        <v>202</v>
      </c>
      <c r="F54" s="14"/>
      <c r="G54" s="16">
        <v>5900605096437</v>
      </c>
    </row>
    <row r="55" spans="1:7" x14ac:dyDescent="0.25">
      <c r="A55" s="13" t="s">
        <v>1294</v>
      </c>
      <c r="B55" s="14" t="s">
        <v>657</v>
      </c>
      <c r="C55" s="14" t="s">
        <v>28</v>
      </c>
      <c r="D55" s="15">
        <v>206.85</v>
      </c>
      <c r="E55" s="15">
        <f>D55*(1-VLOOKUP(C55,wpisz_rabat_grupy!$C$5:$D$28,2,0))</f>
        <v>206.85</v>
      </c>
      <c r="F55" s="14"/>
      <c r="G55" s="16">
        <v>5900605096451</v>
      </c>
    </row>
    <row r="56" spans="1:7" x14ac:dyDescent="0.25">
      <c r="A56" s="5" t="s">
        <v>658</v>
      </c>
      <c r="B56" s="25"/>
      <c r="C56" s="25"/>
      <c r="D56" s="24"/>
      <c r="E56" s="24"/>
      <c r="F56" s="25"/>
      <c r="G56" s="51"/>
    </row>
    <row r="57" spans="1:7" x14ac:dyDescent="0.25">
      <c r="A57" s="13" t="s">
        <v>1295</v>
      </c>
      <c r="B57" s="14" t="s">
        <v>659</v>
      </c>
      <c r="C57" s="14" t="s">
        <v>28</v>
      </c>
      <c r="D57" s="15">
        <v>51.01</v>
      </c>
      <c r="E57" s="15">
        <f>D57*(1-VLOOKUP(C57,wpisz_rabat_grupy!$C$5:$D$28,2,0))</f>
        <v>51.01</v>
      </c>
      <c r="F57" s="14"/>
      <c r="G57" s="16">
        <v>5900605096352</v>
      </c>
    </row>
    <row r="58" spans="1:7" x14ac:dyDescent="0.25">
      <c r="A58" s="13" t="s">
        <v>1296</v>
      </c>
      <c r="B58" s="14" t="s">
        <v>660</v>
      </c>
      <c r="C58" s="14" t="s">
        <v>28</v>
      </c>
      <c r="D58" s="15">
        <v>50.18</v>
      </c>
      <c r="E58" s="15">
        <f>D58*(1-VLOOKUP(C58,wpisz_rabat_grupy!$C$5:$D$28,2,0))</f>
        <v>50.18</v>
      </c>
      <c r="F58" s="14"/>
      <c r="G58" s="16">
        <v>5900605096420</v>
      </c>
    </row>
    <row r="59" spans="1:7" x14ac:dyDescent="0.25">
      <c r="A59" s="13" t="s">
        <v>1297</v>
      </c>
      <c r="B59" s="14" t="s">
        <v>661</v>
      </c>
      <c r="C59" s="14" t="s">
        <v>28</v>
      </c>
      <c r="D59" s="15">
        <v>64.59</v>
      </c>
      <c r="E59" s="15">
        <f>D59*(1-VLOOKUP(C59,wpisz_rabat_grupy!$C$5:$D$28,2,0))</f>
        <v>64.59</v>
      </c>
      <c r="F59" s="14"/>
      <c r="G59" s="16">
        <v>5900605093351</v>
      </c>
    </row>
    <row r="60" spans="1:7" x14ac:dyDescent="0.25">
      <c r="A60" s="13" t="s">
        <v>1298</v>
      </c>
      <c r="B60" s="14" t="s">
        <v>662</v>
      </c>
      <c r="C60" s="14" t="s">
        <v>28</v>
      </c>
      <c r="D60" s="15">
        <v>93.45</v>
      </c>
      <c r="E60" s="15">
        <f>D60*(1-VLOOKUP(C60,wpisz_rabat_grupy!$C$5:$D$28,2,0))</f>
        <v>93.45</v>
      </c>
      <c r="F60" s="14"/>
      <c r="G60" s="16">
        <v>5900605096482</v>
      </c>
    </row>
    <row r="61" spans="1:7" x14ac:dyDescent="0.25">
      <c r="A61" s="13" t="s">
        <v>1299</v>
      </c>
      <c r="B61" s="14" t="s">
        <v>663</v>
      </c>
      <c r="C61" s="14" t="s">
        <v>28</v>
      </c>
      <c r="D61" s="15">
        <v>115.98</v>
      </c>
      <c r="E61" s="15">
        <f>D61*(1-VLOOKUP(C61,wpisz_rabat_grupy!$C$5:$D$28,2,0))</f>
        <v>115.98</v>
      </c>
      <c r="F61" s="14"/>
      <c r="G61" s="16">
        <v>5900605096499</v>
      </c>
    </row>
    <row r="62" spans="1:7" x14ac:dyDescent="0.25">
      <c r="A62" s="13" t="s">
        <v>1300</v>
      </c>
      <c r="B62" s="14" t="s">
        <v>664</v>
      </c>
      <c r="C62" s="14" t="s">
        <v>28</v>
      </c>
      <c r="D62" s="15">
        <v>167.45</v>
      </c>
      <c r="E62" s="15">
        <f>D62*(1-VLOOKUP(C62,wpisz_rabat_grupy!$C$5:$D$28,2,0))</f>
        <v>167.45</v>
      </c>
      <c r="F62" s="14"/>
      <c r="G62" s="16">
        <v>5900605096512</v>
      </c>
    </row>
    <row r="63" spans="1:7" x14ac:dyDescent="0.25">
      <c r="A63" s="13" t="s">
        <v>1301</v>
      </c>
      <c r="B63" s="14" t="s">
        <v>665</v>
      </c>
      <c r="C63" s="14" t="s">
        <v>28</v>
      </c>
      <c r="D63" s="15">
        <v>195.68</v>
      </c>
      <c r="E63" s="15">
        <f>D63*(1-VLOOKUP(C63,wpisz_rabat_grupy!$C$5:$D$28,2,0))</f>
        <v>195.68</v>
      </c>
      <c r="F63" s="14"/>
      <c r="G63" s="16">
        <v>5900605092408</v>
      </c>
    </row>
    <row r="64" spans="1:7" x14ac:dyDescent="0.25">
      <c r="A64" s="13" t="s">
        <v>1302</v>
      </c>
      <c r="B64" s="14" t="s">
        <v>666</v>
      </c>
      <c r="C64" s="14" t="s">
        <v>28</v>
      </c>
      <c r="D64" s="15">
        <v>242.42</v>
      </c>
      <c r="E64" s="15">
        <f>D64*(1-VLOOKUP(C64,wpisz_rabat_grupy!$C$5:$D$28,2,0))</f>
        <v>242.42</v>
      </c>
      <c r="F64" s="14"/>
      <c r="G64" s="16">
        <v>5900605096383</v>
      </c>
    </row>
    <row r="65" spans="1:7" x14ac:dyDescent="0.25">
      <c r="A65" s="13" t="s">
        <v>1303</v>
      </c>
      <c r="B65" s="14" t="s">
        <v>667</v>
      </c>
      <c r="C65" s="14" t="s">
        <v>28</v>
      </c>
      <c r="D65" s="15">
        <v>286.52</v>
      </c>
      <c r="E65" s="15">
        <f>D65*(1-VLOOKUP(C65,wpisz_rabat_grupy!$C$5:$D$28,2,0))</f>
        <v>286.52</v>
      </c>
      <c r="F65" s="14"/>
      <c r="G65" s="16">
        <v>5900605093337</v>
      </c>
    </row>
    <row r="66" spans="1:7" x14ac:dyDescent="0.25">
      <c r="A66" s="13" t="s">
        <v>1304</v>
      </c>
      <c r="B66" s="14" t="s">
        <v>668</v>
      </c>
      <c r="C66" s="14" t="s">
        <v>28</v>
      </c>
      <c r="D66" s="15">
        <v>370.9</v>
      </c>
      <c r="E66" s="15">
        <f>D66*(1-VLOOKUP(C66,wpisz_rabat_grupy!$C$5:$D$28,2,0))</f>
        <v>370.9</v>
      </c>
      <c r="F66" s="14"/>
      <c r="G66" s="16">
        <v>5900605096413</v>
      </c>
    </row>
    <row r="67" spans="1:7" x14ac:dyDescent="0.25">
      <c r="A67" s="5" t="s">
        <v>669</v>
      </c>
      <c r="B67" s="25"/>
      <c r="C67" s="25"/>
      <c r="D67" s="24"/>
      <c r="E67" s="24"/>
      <c r="F67" s="25"/>
      <c r="G67" s="51"/>
    </row>
    <row r="68" spans="1:7" x14ac:dyDescent="0.25">
      <c r="A68" s="13" t="s">
        <v>670</v>
      </c>
      <c r="B68" s="14" t="s">
        <v>671</v>
      </c>
      <c r="C68" s="14" t="s">
        <v>28</v>
      </c>
      <c r="D68" s="15">
        <v>76.819999999999993</v>
      </c>
      <c r="E68" s="15">
        <f>D68*(1-VLOOKUP(C68,wpisz_rabat_grupy!$C$5:$D$28,2,0))</f>
        <v>76.819999999999993</v>
      </c>
      <c r="F68" s="14"/>
      <c r="G68" s="16">
        <v>5900605092828</v>
      </c>
    </row>
    <row r="69" spans="1:7" x14ac:dyDescent="0.25">
      <c r="A69" s="5" t="s">
        <v>672</v>
      </c>
      <c r="B69" s="25"/>
      <c r="C69" s="25"/>
      <c r="D69" s="24"/>
      <c r="E69" s="24"/>
      <c r="F69" s="25"/>
      <c r="G69" s="51"/>
    </row>
    <row r="70" spans="1:7" x14ac:dyDescent="0.25">
      <c r="A70" s="13" t="s">
        <v>673</v>
      </c>
      <c r="B70" s="14" t="s">
        <v>674</v>
      </c>
      <c r="C70" s="14" t="s">
        <v>28</v>
      </c>
      <c r="D70" s="15">
        <v>76.819999999999993</v>
      </c>
      <c r="E70" s="15">
        <f>D70*(1-VLOOKUP(C70,wpisz_rabat_grupy!$C$5:$D$28,2,0))</f>
        <v>76.819999999999993</v>
      </c>
      <c r="F70" s="14"/>
      <c r="G70" s="16">
        <v>5900605092804</v>
      </c>
    </row>
    <row r="71" spans="1:7" x14ac:dyDescent="0.25">
      <c r="A71" s="87" t="s">
        <v>675</v>
      </c>
      <c r="B71" s="88"/>
      <c r="C71" s="88"/>
      <c r="D71" s="89"/>
      <c r="E71" s="89"/>
      <c r="F71" s="88"/>
      <c r="G71" s="90"/>
    </row>
    <row r="72" spans="1:7" x14ac:dyDescent="0.25">
      <c r="A72" s="91" t="s">
        <v>676</v>
      </c>
      <c r="B72" s="92" t="s">
        <v>677</v>
      </c>
      <c r="C72" s="92" t="s">
        <v>28</v>
      </c>
      <c r="D72" s="93">
        <v>59.89</v>
      </c>
      <c r="E72" s="93">
        <f>D72*(1-VLOOKUP(C72,wpisz_rabat_grupy!$C$5:$D$28,2,0))</f>
        <v>59.89</v>
      </c>
      <c r="F72" s="92"/>
      <c r="G72" s="94">
        <v>5900605092835</v>
      </c>
    </row>
    <row r="73" spans="1:7" x14ac:dyDescent="0.25">
      <c r="A73" s="95" t="s">
        <v>678</v>
      </c>
      <c r="B73" s="96"/>
      <c r="C73" s="96"/>
      <c r="D73" s="97"/>
      <c r="E73" s="97"/>
      <c r="F73" s="96"/>
      <c r="G73" s="98"/>
    </row>
    <row r="74" spans="1:7" x14ac:dyDescent="0.25">
      <c r="A74" s="91" t="s">
        <v>679</v>
      </c>
      <c r="B74" s="92" t="s">
        <v>680</v>
      </c>
      <c r="C74" s="92" t="s">
        <v>28</v>
      </c>
      <c r="D74" s="93">
        <v>5.0599999999999996</v>
      </c>
      <c r="E74" s="93">
        <f>D74*(1-VLOOKUP(C74,wpisz_rabat_grupy!$C$5:$D$28,2,0))</f>
        <v>5.0599999999999996</v>
      </c>
      <c r="F74" s="92"/>
      <c r="G74" s="99" t="s">
        <v>680</v>
      </c>
    </row>
    <row r="75" spans="1:7" x14ac:dyDescent="0.25">
      <c r="A75" s="91" t="s">
        <v>681</v>
      </c>
      <c r="B75" s="92" t="s">
        <v>682</v>
      </c>
      <c r="C75" s="92" t="s">
        <v>28</v>
      </c>
      <c r="D75" s="93">
        <v>11.57</v>
      </c>
      <c r="E75" s="93">
        <f>D75*(1-VLOOKUP(C75,wpisz_rabat_grupy!$C$5:$D$28,2,0))</f>
        <v>11.57</v>
      </c>
      <c r="F75" s="92"/>
      <c r="G75" s="99" t="s">
        <v>682</v>
      </c>
    </row>
    <row r="76" spans="1:7" x14ac:dyDescent="0.25">
      <c r="A76" s="91" t="s">
        <v>1305</v>
      </c>
      <c r="B76" s="92" t="s">
        <v>683</v>
      </c>
      <c r="C76" s="92" t="s">
        <v>28</v>
      </c>
      <c r="D76" s="93">
        <v>5.0599999999999996</v>
      </c>
      <c r="E76" s="93">
        <f>D76*(1-VLOOKUP(C76,wpisz_rabat_grupy!$C$5:$D$28,2,0))</f>
        <v>5.0599999999999996</v>
      </c>
      <c r="F76" s="92"/>
      <c r="G76" s="94">
        <v>5906340215911</v>
      </c>
    </row>
    <row r="77" spans="1:7" x14ac:dyDescent="0.25">
      <c r="A77" s="95" t="s">
        <v>1350</v>
      </c>
      <c r="B77" s="96"/>
      <c r="C77" s="96"/>
      <c r="D77" s="96"/>
      <c r="E77" s="96"/>
      <c r="F77" s="96"/>
      <c r="G77" s="98"/>
    </row>
    <row r="78" spans="1:7" x14ac:dyDescent="0.25">
      <c r="A78" s="168" t="s">
        <v>1351</v>
      </c>
      <c r="B78" s="92" t="s">
        <v>1363</v>
      </c>
      <c r="C78" s="92" t="s">
        <v>26</v>
      </c>
      <c r="D78" s="93">
        <v>95</v>
      </c>
      <c r="E78" s="93">
        <f>D78*(1-VLOOKUP(C78,wpisz_rabat_grupy!$C$5:$D$28,2,0))</f>
        <v>95</v>
      </c>
      <c r="F78" s="92"/>
      <c r="G78" s="94">
        <v>5902846019602</v>
      </c>
    </row>
  </sheetData>
  <sheetProtection algorithmName="SHA-512" hashValue="3DoHdpgSH5eyac0MHZAox5BJ7reLb7Vf6tppyvBBnmnjN2mZYVfaAElaRQS8wmvTmzN4OJDMko3RSWPJSdYHcg==" saltValue="89wovyHiga8Oh4+hlaqIBA==" spinCount="100000" sheet="1" objects="1" scenarios="1"/>
  <autoFilter ref="A1:G78" xr:uid="{E89A9EDD-94AA-473E-9E9C-8D52E5454015}"/>
  <pageMargins left="0.70866141732283472" right="0.70866141732283472" top="0.74803149606299213" bottom="0.74803149606299213" header="0.31496062992125984" footer="0.31496062992125984"/>
  <pageSetup paperSize="9" scale="78" firstPageNumber="0" orientation="portrait" horizontalDpi="300" verticalDpi="300" r:id="rId1"/>
  <headerFooter>
    <oddHeader>&amp;L&amp;G&amp;Ccennik podstawowy - akcesoria&amp;Robowiązuje od: 07.07.2020 r.</oddHeader>
    <oddFooter>&amp;LKobi Light sp. z o.o. sp.k.&amp;Rwww.kobi.pl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829D-5F56-4B37-89C2-E920061F4B77}">
  <sheetPr>
    <pageSetUpPr fitToPage="1"/>
  </sheetPr>
  <dimension ref="A1:G5"/>
  <sheetViews>
    <sheetView view="pageLayout" zoomScaleNormal="100" workbookViewId="0">
      <selection activeCell="B4" sqref="B4"/>
    </sheetView>
  </sheetViews>
  <sheetFormatPr defaultRowHeight="15" x14ac:dyDescent="0.25"/>
  <cols>
    <col min="1" max="1" width="35.28515625" bestFit="1" customWidth="1"/>
    <col min="2" max="2" width="11.5703125" bestFit="1" customWidth="1"/>
    <col min="3" max="3" width="9.5703125" bestFit="1" customWidth="1"/>
    <col min="4" max="4" width="15.42578125" bestFit="1" customWidth="1"/>
    <col min="5" max="5" width="14.5703125" bestFit="1" customWidth="1"/>
    <col min="6" max="6" width="3.140625" bestFit="1" customWidth="1"/>
    <col min="7" max="7" width="14.140625" bestFit="1" customWidth="1"/>
  </cols>
  <sheetData>
    <row r="1" spans="1:7" x14ac:dyDescent="0.25">
      <c r="A1" s="119" t="s">
        <v>31</v>
      </c>
      <c r="B1" s="120" t="s">
        <v>32</v>
      </c>
      <c r="C1" s="120" t="s">
        <v>1</v>
      </c>
      <c r="D1" s="121" t="s">
        <v>33</v>
      </c>
      <c r="E1" s="121" t="s">
        <v>34</v>
      </c>
      <c r="F1" s="120" t="s">
        <v>35</v>
      </c>
      <c r="G1" s="122" t="s">
        <v>36</v>
      </c>
    </row>
    <row r="2" spans="1:7" x14ac:dyDescent="0.25">
      <c r="A2" s="184" t="s">
        <v>893</v>
      </c>
      <c r="B2" s="184"/>
      <c r="C2" s="184"/>
      <c r="D2" s="184"/>
      <c r="E2" s="184"/>
      <c r="F2" s="184"/>
      <c r="G2" s="184"/>
    </row>
    <row r="3" spans="1:7" x14ac:dyDescent="0.25">
      <c r="A3" s="5"/>
      <c r="B3" s="39"/>
      <c r="C3" s="5"/>
      <c r="D3" s="5"/>
      <c r="E3" s="6"/>
      <c r="F3" s="39"/>
      <c r="G3" s="39"/>
    </row>
    <row r="4" spans="1:7" x14ac:dyDescent="0.25">
      <c r="A4" s="123" t="s">
        <v>894</v>
      </c>
      <c r="B4" s="123" t="s">
        <v>895</v>
      </c>
      <c r="C4" s="123" t="s">
        <v>891</v>
      </c>
      <c r="D4" s="124">
        <v>116</v>
      </c>
      <c r="E4" s="124">
        <f>D4*(1-VLOOKUP(C4,wpisz_rabat_grupy!$C$5:$D$29,2,0))</f>
        <v>116</v>
      </c>
      <c r="F4" s="123"/>
      <c r="G4" s="123" t="s">
        <v>898</v>
      </c>
    </row>
    <row r="5" spans="1:7" x14ac:dyDescent="0.25">
      <c r="A5" s="125" t="s">
        <v>896</v>
      </c>
      <c r="B5" s="125" t="s">
        <v>897</v>
      </c>
      <c r="C5" s="125" t="s">
        <v>891</v>
      </c>
      <c r="D5" s="126">
        <v>95.4</v>
      </c>
      <c r="E5" s="126">
        <f>D5*(1-VLOOKUP(C5,wpisz_rabat_grupy!$C$5:$D$29,2,0))</f>
        <v>95.4</v>
      </c>
      <c r="F5" s="125"/>
      <c r="G5" s="125" t="s">
        <v>899</v>
      </c>
    </row>
  </sheetData>
  <sheetProtection algorithmName="SHA-512" hashValue="5db0v+c1CoCiHyb+kAut4m8sJ1u0saLpreIguXvufnqqMFr825Arrt1Tc1t5gaUVCb5tl0uqjkC+XcQ+vUwDTQ==" saltValue="1TEI40Gbb+VJkgOmseUk2g==" spinCount="100000" sheet="1" objects="1" scenarios="1"/>
  <mergeCells count="1">
    <mergeCell ref="A2:G2"/>
  </mergeCells>
  <pageMargins left="0.7" right="0.7" top="0.75" bottom="0.75" header="0.3" footer="0.3"/>
  <pageSetup paperSize="9" scale="84" fitToHeight="0" orientation="portrait" horizontalDpi="4294967295" verticalDpi="4294967295" r:id="rId1"/>
  <headerFooter>
    <oddHeader>&amp;L&amp;G&amp;CCENNIK PODSTAWOWY - URZĄDZENIA ELEKTRYCZNE&amp;Robowiązuje od: 1.10.2019 r.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62"/>
  <sheetViews>
    <sheetView showGridLines="0" view="pageLayout" zoomScaleNormal="100" workbookViewId="0">
      <selection activeCell="E15" sqref="E15"/>
    </sheetView>
  </sheetViews>
  <sheetFormatPr defaultColWidth="9.140625" defaultRowHeight="15" x14ac:dyDescent="0.25"/>
  <cols>
    <col min="1" max="1" width="38" style="65" customWidth="1"/>
    <col min="2" max="2" width="11.7109375" style="65" customWidth="1"/>
    <col min="3" max="3" width="17.85546875" style="65" customWidth="1"/>
    <col min="4" max="4" width="14.5703125" style="42" customWidth="1"/>
    <col min="5" max="5" width="16.7109375" style="42" customWidth="1"/>
    <col min="6" max="6" width="14.85546875" style="70" customWidth="1"/>
    <col min="7" max="7" width="18.85546875" style="65" customWidth="1"/>
    <col min="9" max="9" width="10.85546875" style="65" customWidth="1"/>
    <col min="10" max="16384" width="9.140625" style="65"/>
  </cols>
  <sheetData>
    <row r="1" spans="1:8" s="75" customFormat="1" ht="12.75" x14ac:dyDescent="0.25">
      <c r="A1" s="71" t="s">
        <v>31</v>
      </c>
      <c r="B1" s="72" t="s">
        <v>32</v>
      </c>
      <c r="C1" s="72" t="s">
        <v>1</v>
      </c>
      <c r="D1" s="73" t="s">
        <v>33</v>
      </c>
      <c r="E1" s="73" t="s">
        <v>34</v>
      </c>
      <c r="F1" s="72" t="s">
        <v>35</v>
      </c>
      <c r="G1" s="74" t="s">
        <v>684</v>
      </c>
    </row>
    <row r="2" spans="1:8" ht="23.25" customHeight="1" x14ac:dyDescent="0.2">
      <c r="A2" s="100" t="s">
        <v>743</v>
      </c>
      <c r="B2" s="101"/>
      <c r="C2" s="106"/>
      <c r="D2" s="102"/>
      <c r="E2" s="103"/>
      <c r="F2" s="104"/>
      <c r="G2" s="105"/>
      <c r="H2" s="65"/>
    </row>
    <row r="3" spans="1:8" ht="12.75" x14ac:dyDescent="0.2">
      <c r="A3" s="13" t="s">
        <v>1306</v>
      </c>
      <c r="B3" s="79" t="s">
        <v>687</v>
      </c>
      <c r="C3" s="79" t="s">
        <v>15</v>
      </c>
      <c r="D3" s="80">
        <v>99.98</v>
      </c>
      <c r="E3" s="80">
        <f>D3*(1-VLOOKUP(cennik_art_of_light!$C3,wpisz_rabat_grupy!$C$5:$D$28,2,0))</f>
        <v>99.98</v>
      </c>
      <c r="F3" s="81" t="s">
        <v>48</v>
      </c>
      <c r="G3" s="16">
        <v>5900605098868</v>
      </c>
      <c r="H3" s="65"/>
    </row>
    <row r="4" spans="1:8" ht="12.75" x14ac:dyDescent="0.2">
      <c r="A4" s="13" t="s">
        <v>1307</v>
      </c>
      <c r="B4" s="79" t="s">
        <v>685</v>
      </c>
      <c r="C4" s="79" t="s">
        <v>15</v>
      </c>
      <c r="D4" s="80">
        <v>87.38</v>
      </c>
      <c r="E4" s="80">
        <f>D4*(1-VLOOKUP(cennik_art_of_light!$C4,wpisz_rabat_grupy!$C$5:$D$28,2,0))</f>
        <v>87.38</v>
      </c>
      <c r="F4" s="81" t="s">
        <v>48</v>
      </c>
      <c r="G4" s="16">
        <v>5900605099117</v>
      </c>
      <c r="H4" s="65"/>
    </row>
    <row r="5" spans="1:8" ht="12.75" x14ac:dyDescent="0.2">
      <c r="A5" s="13" t="s">
        <v>1308</v>
      </c>
      <c r="B5" s="79" t="s">
        <v>690</v>
      </c>
      <c r="C5" s="79" t="s">
        <v>15</v>
      </c>
      <c r="D5" s="80">
        <v>120.21</v>
      </c>
      <c r="E5" s="80">
        <f>D5*(1-VLOOKUP(cennik_art_of_light!$C5,wpisz_rabat_grupy!$C$5:$D$28,2,0))</f>
        <v>120.21</v>
      </c>
      <c r="F5" s="81" t="s">
        <v>48</v>
      </c>
      <c r="G5" s="16">
        <v>5900605098899</v>
      </c>
      <c r="H5" s="65"/>
    </row>
    <row r="6" spans="1:8" ht="12.75" x14ac:dyDescent="0.2">
      <c r="A6" s="13" t="s">
        <v>1309</v>
      </c>
      <c r="B6" s="79" t="s">
        <v>686</v>
      </c>
      <c r="C6" s="79" t="s">
        <v>15</v>
      </c>
      <c r="D6" s="80">
        <v>120.35</v>
      </c>
      <c r="E6" s="80">
        <f>D6*(1-VLOOKUP(cennik_art_of_light!$C6,wpisz_rabat_grupy!$C$5:$D$28,2,0))</f>
        <v>120.35</v>
      </c>
      <c r="F6" s="81" t="s">
        <v>48</v>
      </c>
      <c r="G6" s="16">
        <v>5900605098905</v>
      </c>
      <c r="H6" s="65"/>
    </row>
    <row r="7" spans="1:8" ht="12.75" x14ac:dyDescent="0.2">
      <c r="A7" s="13" t="s">
        <v>700</v>
      </c>
      <c r="B7" s="79" t="s">
        <v>701</v>
      </c>
      <c r="C7" s="79" t="s">
        <v>15</v>
      </c>
      <c r="D7" s="80">
        <v>288.39999999999998</v>
      </c>
      <c r="E7" s="80">
        <f>D7*(1-VLOOKUP(cennik_art_of_light!$C7,wpisz_rabat_grupy!$C$5:$D$28,2,0))</f>
        <v>288.39999999999998</v>
      </c>
      <c r="F7" s="81" t="s">
        <v>790</v>
      </c>
      <c r="G7" s="16">
        <v>5902846011507</v>
      </c>
      <c r="H7" s="65"/>
    </row>
    <row r="8" spans="1:8" ht="12.75" x14ac:dyDescent="0.2">
      <c r="A8" s="13" t="s">
        <v>696</v>
      </c>
      <c r="B8" s="79" t="s">
        <v>697</v>
      </c>
      <c r="C8" s="79" t="s">
        <v>15</v>
      </c>
      <c r="D8" s="80">
        <v>294.77</v>
      </c>
      <c r="E8" s="80">
        <f>D8*(1-VLOOKUP(cennik_art_of_light!$C8,wpisz_rabat_grupy!$C$5:$D$28,2,0))</f>
        <v>294.77</v>
      </c>
      <c r="F8" s="81" t="s">
        <v>790</v>
      </c>
      <c r="G8" s="16">
        <v>5902846011460</v>
      </c>
      <c r="H8" s="65"/>
    </row>
    <row r="9" spans="1:8" ht="12.75" x14ac:dyDescent="0.2">
      <c r="A9" s="13" t="s">
        <v>694</v>
      </c>
      <c r="B9" s="79" t="s">
        <v>695</v>
      </c>
      <c r="C9" s="79" t="s">
        <v>15</v>
      </c>
      <c r="D9" s="80">
        <v>177.5</v>
      </c>
      <c r="E9" s="80">
        <f>D9*(1-VLOOKUP(cennik_art_of_light!$C9,wpisz_rabat_grupy!$C$5:$D$28,2,0))</f>
        <v>177.5</v>
      </c>
      <c r="F9" s="81" t="s">
        <v>790</v>
      </c>
      <c r="G9" s="16">
        <v>5902846011477</v>
      </c>
      <c r="H9" s="65"/>
    </row>
    <row r="10" spans="1:8" ht="12.75" x14ac:dyDescent="0.2">
      <c r="A10" s="13" t="s">
        <v>698</v>
      </c>
      <c r="B10" s="79" t="s">
        <v>699</v>
      </c>
      <c r="C10" s="79" t="s">
        <v>15</v>
      </c>
      <c r="D10" s="80">
        <v>319.89999999999998</v>
      </c>
      <c r="E10" s="80">
        <f>D10*(1-VLOOKUP(cennik_art_of_light!$C10,wpisz_rabat_grupy!$C$5:$D$28,2,0))</f>
        <v>319.89999999999998</v>
      </c>
      <c r="F10" s="81" t="s">
        <v>790</v>
      </c>
      <c r="G10" s="16">
        <v>5902846011491</v>
      </c>
      <c r="H10" s="65"/>
    </row>
    <row r="11" spans="1:8" ht="12.75" x14ac:dyDescent="0.2">
      <c r="A11" s="13" t="s">
        <v>692</v>
      </c>
      <c r="B11" s="79" t="s">
        <v>693</v>
      </c>
      <c r="C11" s="79" t="s">
        <v>15</v>
      </c>
      <c r="D11" s="80">
        <v>326.2</v>
      </c>
      <c r="E11" s="80">
        <f>D11*(1-VLOOKUP(cennik_art_of_light!$C11,wpisz_rabat_grupy!$C$5:$D$28,2,0))</f>
        <v>326.2</v>
      </c>
      <c r="F11" s="81" t="s">
        <v>790</v>
      </c>
      <c r="G11" s="16">
        <v>5902846011484</v>
      </c>
      <c r="H11" s="65"/>
    </row>
    <row r="12" spans="1:8" ht="12.75" x14ac:dyDescent="0.2">
      <c r="A12" s="13" t="s">
        <v>1334</v>
      </c>
      <c r="B12" s="79" t="s">
        <v>1335</v>
      </c>
      <c r="C12" s="79" t="s">
        <v>15</v>
      </c>
      <c r="D12" s="80">
        <v>319.89999999999998</v>
      </c>
      <c r="E12" s="80">
        <f>D12*(1-VLOOKUP(cennik_art_of_light!$C12,wpisz_rabat_grupy!$C$5:$D$28,2,0))</f>
        <v>319.89999999999998</v>
      </c>
      <c r="F12" s="81" t="s">
        <v>790</v>
      </c>
      <c r="G12" s="16">
        <v>5902846019138</v>
      </c>
      <c r="H12" s="65"/>
    </row>
    <row r="13" spans="1:8" ht="12.75" x14ac:dyDescent="0.2">
      <c r="A13" s="13" t="s">
        <v>1336</v>
      </c>
      <c r="B13" s="79" t="s">
        <v>1337</v>
      </c>
      <c r="C13" s="79" t="s">
        <v>15</v>
      </c>
      <c r="D13" s="80">
        <v>326.2</v>
      </c>
      <c r="E13" s="80">
        <f>D13*(1-VLOOKUP(cennik_art_of_light!$C13,wpisz_rabat_grupy!$C$5:$D$28,2,0))</f>
        <v>326.2</v>
      </c>
      <c r="F13" s="81" t="s">
        <v>790</v>
      </c>
      <c r="G13" s="16">
        <v>5902846019145</v>
      </c>
      <c r="H13" s="65"/>
    </row>
    <row r="14" spans="1:8" ht="12.75" x14ac:dyDescent="0.2">
      <c r="A14" s="13" t="s">
        <v>762</v>
      </c>
      <c r="B14" s="79" t="s">
        <v>763</v>
      </c>
      <c r="C14" s="79" t="s">
        <v>15</v>
      </c>
      <c r="D14" s="80">
        <v>462.4</v>
      </c>
      <c r="E14" s="80">
        <f>D14*(1-VLOOKUP(cennik_art_of_light!$C14,wpisz_rabat_grupy!$C$5:$D$28,2,0))</f>
        <v>462.4</v>
      </c>
      <c r="F14" s="81" t="s">
        <v>790</v>
      </c>
      <c r="G14" s="16">
        <v>5902846013068</v>
      </c>
      <c r="H14" s="65"/>
    </row>
    <row r="15" spans="1:8" ht="12.75" x14ac:dyDescent="0.2">
      <c r="A15" s="13" t="s">
        <v>764</v>
      </c>
      <c r="B15" s="79" t="s">
        <v>765</v>
      </c>
      <c r="C15" s="79" t="s">
        <v>15</v>
      </c>
      <c r="D15" s="80">
        <v>462.4</v>
      </c>
      <c r="E15" s="80">
        <f>D15*(1-VLOOKUP(cennik_art_of_light!$C15,wpisz_rabat_grupy!$C$5:$D$28,2,0))</f>
        <v>462.4</v>
      </c>
      <c r="F15" s="81" t="s">
        <v>790</v>
      </c>
      <c r="G15" s="16">
        <v>5902846013037</v>
      </c>
      <c r="H15" s="65"/>
    </row>
    <row r="16" spans="1:8" ht="12.75" x14ac:dyDescent="0.2">
      <c r="A16" s="13" t="s">
        <v>766</v>
      </c>
      <c r="B16" s="79" t="s">
        <v>767</v>
      </c>
      <c r="C16" s="79" t="s">
        <v>15</v>
      </c>
      <c r="D16" s="80">
        <v>252.19</v>
      </c>
      <c r="E16" s="80">
        <f>D16*(1-VLOOKUP(cennik_art_of_light!$C16,wpisz_rabat_grupy!$C$5:$D$28,2,0))</f>
        <v>252.19</v>
      </c>
      <c r="F16" s="81" t="s">
        <v>790</v>
      </c>
      <c r="G16" s="16">
        <v>5902846013051</v>
      </c>
      <c r="H16" s="65"/>
    </row>
    <row r="17" spans="1:8" ht="12.75" x14ac:dyDescent="0.2">
      <c r="A17" s="13" t="s">
        <v>768</v>
      </c>
      <c r="B17" s="79" t="s">
        <v>769</v>
      </c>
      <c r="C17" s="79" t="s">
        <v>15</v>
      </c>
      <c r="D17" s="80">
        <v>252.19</v>
      </c>
      <c r="E17" s="80">
        <f>D17*(1-VLOOKUP(cennik_art_of_light!$C17,wpisz_rabat_grupy!$C$5:$D$28,2,0))</f>
        <v>252.19</v>
      </c>
      <c r="F17" s="81" t="s">
        <v>790</v>
      </c>
      <c r="G17" s="16">
        <v>5902846013020</v>
      </c>
      <c r="H17" s="65"/>
    </row>
    <row r="18" spans="1:8" ht="12.75" x14ac:dyDescent="0.2">
      <c r="A18" s="13" t="s">
        <v>770</v>
      </c>
      <c r="B18" s="79" t="s">
        <v>771</v>
      </c>
      <c r="C18" s="79" t="s">
        <v>15</v>
      </c>
      <c r="D18" s="80">
        <v>223.67</v>
      </c>
      <c r="E18" s="80">
        <f>D18*(1-VLOOKUP(cennik_art_of_light!$C18,wpisz_rabat_grupy!$C$5:$D$28,2,0))</f>
        <v>223.67</v>
      </c>
      <c r="F18" s="81" t="s">
        <v>790</v>
      </c>
      <c r="G18" s="16">
        <v>5902846013044</v>
      </c>
      <c r="H18" s="65"/>
    </row>
    <row r="19" spans="1:8" ht="12.75" x14ac:dyDescent="0.2">
      <c r="A19" s="13" t="s">
        <v>772</v>
      </c>
      <c r="B19" s="79" t="s">
        <v>773</v>
      </c>
      <c r="C19" s="79" t="s">
        <v>15</v>
      </c>
      <c r="D19" s="80">
        <v>223.67</v>
      </c>
      <c r="E19" s="80">
        <f>D19*(1-VLOOKUP(cennik_art_of_light!$C19,wpisz_rabat_grupy!$C$5:$D$28,2,0))</f>
        <v>223.67</v>
      </c>
      <c r="F19" s="81" t="s">
        <v>790</v>
      </c>
      <c r="G19" s="16">
        <v>5902846013013</v>
      </c>
      <c r="H19" s="65"/>
    </row>
    <row r="20" spans="1:8" ht="12.75" x14ac:dyDescent="0.2">
      <c r="A20" s="100" t="s">
        <v>744</v>
      </c>
      <c r="B20" s="101"/>
      <c r="C20" s="106"/>
      <c r="D20" s="102"/>
      <c r="E20" s="103"/>
      <c r="F20" s="104"/>
      <c r="G20" s="105"/>
      <c r="H20" s="65"/>
    </row>
    <row r="21" spans="1:8" ht="12.75" x14ac:dyDescent="0.2">
      <c r="A21" s="13" t="s">
        <v>1310</v>
      </c>
      <c r="B21" s="79" t="s">
        <v>688</v>
      </c>
      <c r="C21" s="79" t="s">
        <v>15</v>
      </c>
      <c r="D21" s="80">
        <v>210.84</v>
      </c>
      <c r="E21" s="80">
        <f>D21*(1-VLOOKUP(cennik_art_of_light!$C21,wpisz_rabat_grupy!$C$5:$D$28,2,0))</f>
        <v>210.84</v>
      </c>
      <c r="F21" s="81" t="s">
        <v>48</v>
      </c>
      <c r="G21" s="16">
        <v>5900605099452</v>
      </c>
      <c r="H21" s="65"/>
    </row>
    <row r="22" spans="1:8" ht="12.75" x14ac:dyDescent="0.2">
      <c r="A22" s="13" t="s">
        <v>1311</v>
      </c>
      <c r="B22" s="79" t="s">
        <v>689</v>
      </c>
      <c r="C22" s="79" t="s">
        <v>15</v>
      </c>
      <c r="D22" s="80">
        <v>210.56</v>
      </c>
      <c r="E22" s="80">
        <f>D22*(1-VLOOKUP(cennik_art_of_light!$C22,wpisz_rabat_grupy!$C$5:$D$28,2,0))</f>
        <v>210.56</v>
      </c>
      <c r="F22" s="81" t="s">
        <v>48</v>
      </c>
      <c r="G22" s="16">
        <v>5900605099445</v>
      </c>
      <c r="H22" s="65"/>
    </row>
    <row r="25" spans="1:8" x14ac:dyDescent="0.25">
      <c r="G25" s="76"/>
    </row>
    <row r="26" spans="1:8" x14ac:dyDescent="0.25">
      <c r="G26" s="76"/>
    </row>
    <row r="50" ht="26.25" customHeight="1" x14ac:dyDescent="0.25"/>
    <row r="62" ht="24.75" customHeight="1" x14ac:dyDescent="0.25"/>
  </sheetData>
  <sheetProtection algorithmName="SHA-512" hashValue="SVkO4d7m0jtovVqOmVJ1Gg9NFc8ilPuyhGKacaJKsZ0UeehAf0k5heKlN0j5EZ8VI2d2dTPqGPGxTXrqchN0WQ==" saltValue="HNgzrVsdwb5ozG9gpj/zng==" spinCount="100000" sheet="1" objects="1" scenarios="1"/>
  <pageMargins left="0.70866141732283472" right="0.51181102362204722" top="0.78740157480314965" bottom="0.74803149606299213" header="0.31496062992125984" footer="0.31496062992125984"/>
  <pageSetup paperSize="9" scale="67" firstPageNumber="0" fitToHeight="0" orientation="portrait" horizontalDpi="4294967294" verticalDpi="4294967294" r:id="rId1"/>
  <headerFooter>
    <oddHeader>&amp;L&amp;G&amp;Ccennik ART OF LIGHT&amp;Robowiązuje od: 07.07.2020 r.</oddHeader>
    <oddFooter>&amp;LKobi Light sp. z o.o. sp.k.&amp;Rwww.kobi.pl</oddFooter>
  </headerFooter>
  <legacyDrawingHF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25F69-8B1D-4752-9A41-8970702D2FF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wpisz_rabat_grupy</vt:lpstr>
      <vt:lpstr>Źródła_światła</vt:lpstr>
      <vt:lpstr>Oprawy_przemysłowe</vt:lpstr>
      <vt:lpstr>Oprawy_domowe</vt:lpstr>
      <vt:lpstr>Akcesoria</vt:lpstr>
      <vt:lpstr>Urządzenia_elektryczne</vt:lpstr>
      <vt:lpstr>cennik_art_of_light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PBester</dc:creator>
  <dc:description/>
  <cp:lastModifiedBy>AKobosz</cp:lastModifiedBy>
  <cp:revision>5</cp:revision>
  <cp:lastPrinted>2020-06-10T10:33:43Z</cp:lastPrinted>
  <dcterms:created xsi:type="dcterms:W3CDTF">2017-01-13T12:10:14Z</dcterms:created>
  <dcterms:modified xsi:type="dcterms:W3CDTF">2020-07-07T09:10:06Z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